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防疫\1022防疫公告\"/>
    </mc:Choice>
  </mc:AlternateContent>
  <xr:revisionPtr revIDLastSave="0" documentId="13_ncr:1_{D1A97D70-FB57-4881-8DB4-679AD918F719}" xr6:coauthVersionLast="36" xr6:coauthVersionMax="36" xr10:uidLastSave="{00000000-0000-0000-0000-000000000000}"/>
  <bookViews>
    <workbookView xWindow="0" yWindow="0" windowWidth="28800" windowHeight="13245" tabRatio="580" activeTab="1" xr2:uid="{00000000-000D-0000-FFFF-FFFF00000000}"/>
  </bookViews>
  <sheets>
    <sheet name="附表1_110學年度第1學期之教室容量表" sheetId="7" r:id="rId1"/>
    <sheet name="附表2_110-1學期80人以上之排課教室容留量表" sheetId="8" r:id="rId2"/>
  </sheets>
  <definedNames>
    <definedName name="_xlnm.Print_Area" localSheetId="0">附表1_110學年度第1學期之教室容量表!$A$1:$E$294</definedName>
    <definedName name="_xlnm.Print_Area" localSheetId="1">'附表2_110-1學期80人以上之排課教室容留量表'!$A$1:$F$14</definedName>
    <definedName name="_xlnm.Print_Titles" localSheetId="0">附表1_110學年度第1學期之教室容量表!$1:$2</definedName>
    <definedName name="_xlnm.Print_Titles" localSheetId="1">'附表2_110-1學期80人以上之排課教室容留量表'!$1:$3</definedName>
  </definedNames>
  <calcPr calcId="191029"/>
</workbook>
</file>

<file path=xl/calcChain.xml><?xml version="1.0" encoding="utf-8"?>
<calcChain xmlns="http://schemas.openxmlformats.org/spreadsheetml/2006/main">
  <c r="H14" i="8" l="1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H4" i="8"/>
  <c r="E4" i="8"/>
  <c r="G131" i="7" l="1"/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8" i="7"/>
  <c r="G129" i="7"/>
  <c r="G130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4" i="7"/>
</calcChain>
</file>

<file path=xl/sharedStrings.xml><?xml version="1.0" encoding="utf-8"?>
<sst xmlns="http://schemas.openxmlformats.org/spreadsheetml/2006/main" count="655" uniqueCount="309">
  <si>
    <t>備  註</t>
    <phoneticPr fontId="2" type="noConversion"/>
  </si>
  <si>
    <t>C128</t>
    <phoneticPr fontId="2" type="noConversion"/>
  </si>
  <si>
    <t>環境學院</t>
    <phoneticPr fontId="2" type="noConversion"/>
  </si>
  <si>
    <t>管理學院</t>
    <phoneticPr fontId="2" type="noConversion"/>
  </si>
  <si>
    <t>藝術學院</t>
    <phoneticPr fontId="2" type="noConversion"/>
  </si>
  <si>
    <t>理工二館</t>
    <phoneticPr fontId="2" type="noConversion"/>
  </si>
  <si>
    <t>原住民民族學院</t>
    <phoneticPr fontId="2" type="noConversion"/>
  </si>
  <si>
    <t>大樓別</t>
    <phoneticPr fontId="2" type="noConversion"/>
  </si>
  <si>
    <t>理工三館</t>
    <phoneticPr fontId="2" type="noConversion"/>
  </si>
  <si>
    <t>階梯教室</t>
    <phoneticPr fontId="2" type="noConversion"/>
  </si>
  <si>
    <t>理工一館</t>
    <phoneticPr fontId="2" type="noConversion"/>
  </si>
  <si>
    <t>B201</t>
    <phoneticPr fontId="2" type="noConversion"/>
  </si>
  <si>
    <t>B203</t>
    <phoneticPr fontId="2" type="noConversion"/>
  </si>
  <si>
    <t>人社一館</t>
    <phoneticPr fontId="2" type="noConversion"/>
  </si>
  <si>
    <t>人社二館</t>
    <phoneticPr fontId="2" type="noConversion"/>
  </si>
  <si>
    <t>花師教育學院</t>
    <phoneticPr fontId="2" type="noConversion"/>
  </si>
  <si>
    <t>D102</t>
    <phoneticPr fontId="2" type="noConversion"/>
  </si>
  <si>
    <t>人社二館</t>
  </si>
  <si>
    <t>人社三館</t>
    <phoneticPr fontId="2" type="noConversion"/>
  </si>
  <si>
    <t>A107</t>
    <phoneticPr fontId="2" type="noConversion"/>
  </si>
  <si>
    <t>A206</t>
    <phoneticPr fontId="2" type="noConversion"/>
  </si>
  <si>
    <t>A318</t>
    <phoneticPr fontId="2" type="noConversion"/>
  </si>
  <si>
    <t>A419</t>
    <phoneticPr fontId="2" type="noConversion"/>
  </si>
  <si>
    <t>B105</t>
    <phoneticPr fontId="2" type="noConversion"/>
  </si>
  <si>
    <t>B113</t>
    <phoneticPr fontId="2" type="noConversion"/>
  </si>
  <si>
    <t>B117</t>
    <phoneticPr fontId="2" type="noConversion"/>
  </si>
  <si>
    <t>B204</t>
    <phoneticPr fontId="2" type="noConversion"/>
  </si>
  <si>
    <t>B205</t>
    <phoneticPr fontId="2" type="noConversion"/>
  </si>
  <si>
    <t>B206</t>
    <phoneticPr fontId="2" type="noConversion"/>
  </si>
  <si>
    <t>D101</t>
    <phoneticPr fontId="2" type="noConversion"/>
  </si>
  <si>
    <t>D105</t>
    <phoneticPr fontId="2" type="noConversion"/>
  </si>
  <si>
    <t>D107</t>
    <phoneticPr fontId="2" type="noConversion"/>
  </si>
  <si>
    <t>D203</t>
    <phoneticPr fontId="2" type="noConversion"/>
  </si>
  <si>
    <t>D204</t>
    <phoneticPr fontId="2" type="noConversion"/>
  </si>
  <si>
    <t>D205</t>
    <phoneticPr fontId="2" type="noConversion"/>
  </si>
  <si>
    <t>D206</t>
    <phoneticPr fontId="2" type="noConversion"/>
  </si>
  <si>
    <t>D219</t>
    <phoneticPr fontId="2" type="noConversion"/>
  </si>
  <si>
    <t>D220</t>
    <phoneticPr fontId="2" type="noConversion"/>
  </si>
  <si>
    <t>D221</t>
    <phoneticPr fontId="2" type="noConversion"/>
  </si>
  <si>
    <t>第三講堂</t>
    <phoneticPr fontId="2" type="noConversion"/>
  </si>
  <si>
    <t>A101</t>
    <phoneticPr fontId="2" type="noConversion"/>
  </si>
  <si>
    <t>A103</t>
    <phoneticPr fontId="2" type="noConversion"/>
  </si>
  <si>
    <t>A105</t>
    <phoneticPr fontId="2" type="noConversion"/>
  </si>
  <si>
    <t>A209</t>
    <phoneticPr fontId="2" type="noConversion"/>
  </si>
  <si>
    <t>B101</t>
    <phoneticPr fontId="2" type="noConversion"/>
  </si>
  <si>
    <t>B103</t>
    <phoneticPr fontId="2" type="noConversion"/>
  </si>
  <si>
    <t>B107</t>
    <phoneticPr fontId="2" type="noConversion"/>
  </si>
  <si>
    <t>B109</t>
    <phoneticPr fontId="2" type="noConversion"/>
  </si>
  <si>
    <t>第一講堂</t>
    <phoneticPr fontId="2" type="noConversion"/>
  </si>
  <si>
    <t>第二講堂</t>
    <phoneticPr fontId="2" type="noConversion"/>
  </si>
  <si>
    <t>第四講堂</t>
    <phoneticPr fontId="2" type="noConversion"/>
  </si>
  <si>
    <t>教室編號</t>
    <phoneticPr fontId="2" type="noConversion"/>
  </si>
  <si>
    <t>第五講堂</t>
    <phoneticPr fontId="2" type="noConversion"/>
  </si>
  <si>
    <t>第六講堂</t>
    <phoneticPr fontId="2" type="noConversion"/>
  </si>
  <si>
    <t>B126</t>
    <phoneticPr fontId="2" type="noConversion"/>
  </si>
  <si>
    <t>C109</t>
    <phoneticPr fontId="2" type="noConversion"/>
  </si>
  <si>
    <t>C113</t>
    <phoneticPr fontId="2" type="noConversion"/>
  </si>
  <si>
    <t>D301</t>
    <phoneticPr fontId="2" type="noConversion"/>
  </si>
  <si>
    <t>D302</t>
    <phoneticPr fontId="2" type="noConversion"/>
  </si>
  <si>
    <t>A104</t>
    <phoneticPr fontId="2" type="noConversion"/>
  </si>
  <si>
    <t>A106</t>
    <phoneticPr fontId="2" type="noConversion"/>
  </si>
  <si>
    <t>B108</t>
    <phoneticPr fontId="2" type="noConversion"/>
  </si>
  <si>
    <t>B111</t>
    <phoneticPr fontId="2" type="noConversion"/>
  </si>
  <si>
    <t>B112</t>
    <phoneticPr fontId="2" type="noConversion"/>
  </si>
  <si>
    <t>B119</t>
    <phoneticPr fontId="2" type="noConversion"/>
  </si>
  <si>
    <t>B124</t>
    <phoneticPr fontId="2" type="noConversion"/>
  </si>
  <si>
    <t>B309</t>
    <phoneticPr fontId="2" type="noConversion"/>
  </si>
  <si>
    <t>C111</t>
    <phoneticPr fontId="2" type="noConversion"/>
  </si>
  <si>
    <t>C131</t>
    <phoneticPr fontId="2" type="noConversion"/>
  </si>
  <si>
    <t>C136</t>
    <phoneticPr fontId="2" type="noConversion"/>
  </si>
  <si>
    <t>C142</t>
    <phoneticPr fontId="2" type="noConversion"/>
  </si>
  <si>
    <t>C223</t>
    <phoneticPr fontId="2" type="noConversion"/>
  </si>
  <si>
    <t>C231</t>
    <phoneticPr fontId="2" type="noConversion"/>
  </si>
  <si>
    <t>C236</t>
    <phoneticPr fontId="2" type="noConversion"/>
  </si>
  <si>
    <t>C237</t>
    <phoneticPr fontId="2" type="noConversion"/>
  </si>
  <si>
    <t>C242</t>
    <phoneticPr fontId="2" type="noConversion"/>
  </si>
  <si>
    <t>階梯教室(一)</t>
    <phoneticPr fontId="2" type="noConversion"/>
  </si>
  <si>
    <t>A212</t>
    <phoneticPr fontId="2" type="noConversion"/>
  </si>
  <si>
    <t>A213</t>
    <phoneticPr fontId="2" type="noConversion"/>
  </si>
  <si>
    <t>A218</t>
    <phoneticPr fontId="2" type="noConversion"/>
  </si>
  <si>
    <t>A222</t>
    <phoneticPr fontId="2" type="noConversion"/>
  </si>
  <si>
    <t>A223</t>
    <phoneticPr fontId="2" type="noConversion"/>
  </si>
  <si>
    <t>A313</t>
    <phoneticPr fontId="2" type="noConversion"/>
  </si>
  <si>
    <t>A317</t>
    <phoneticPr fontId="2" type="noConversion"/>
  </si>
  <si>
    <t>A330</t>
    <phoneticPr fontId="2" type="noConversion"/>
  </si>
  <si>
    <t>A338</t>
    <phoneticPr fontId="2" type="noConversion"/>
  </si>
  <si>
    <t>階梯教室(二)</t>
    <phoneticPr fontId="2" type="noConversion"/>
  </si>
  <si>
    <t>A208</t>
    <phoneticPr fontId="2" type="noConversion"/>
  </si>
  <si>
    <t>A210</t>
    <phoneticPr fontId="2" type="noConversion"/>
  </si>
  <si>
    <t>A211</t>
    <phoneticPr fontId="2" type="noConversion"/>
  </si>
  <si>
    <t>A307</t>
    <phoneticPr fontId="2" type="noConversion"/>
  </si>
  <si>
    <t>A310</t>
    <phoneticPr fontId="2" type="noConversion"/>
  </si>
  <si>
    <t>A314</t>
    <phoneticPr fontId="2" type="noConversion"/>
  </si>
  <si>
    <t>A316</t>
    <phoneticPr fontId="2" type="noConversion"/>
  </si>
  <si>
    <t>B301</t>
    <phoneticPr fontId="2" type="noConversion"/>
  </si>
  <si>
    <t>B302</t>
    <phoneticPr fontId="2" type="noConversion"/>
  </si>
  <si>
    <t>D131</t>
    <phoneticPr fontId="2" type="noConversion"/>
  </si>
  <si>
    <t>D241</t>
    <phoneticPr fontId="2" type="noConversion"/>
  </si>
  <si>
    <t>D333</t>
    <phoneticPr fontId="2" type="noConversion"/>
  </si>
  <si>
    <t>D336</t>
    <phoneticPr fontId="2" type="noConversion"/>
  </si>
  <si>
    <t>D339</t>
    <phoneticPr fontId="2" type="noConversion"/>
  </si>
  <si>
    <t>D340</t>
    <phoneticPr fontId="2" type="noConversion"/>
  </si>
  <si>
    <t>A229</t>
    <phoneticPr fontId="2" type="noConversion"/>
  </si>
  <si>
    <t>A231</t>
    <phoneticPr fontId="2" type="noConversion"/>
  </si>
  <si>
    <t>A329</t>
    <phoneticPr fontId="2" type="noConversion"/>
  </si>
  <si>
    <t>A331</t>
    <phoneticPr fontId="2" type="noConversion"/>
  </si>
  <si>
    <t>A337</t>
    <phoneticPr fontId="2" type="noConversion"/>
  </si>
  <si>
    <t>A429</t>
    <phoneticPr fontId="2" type="noConversion"/>
  </si>
  <si>
    <t>A437</t>
    <phoneticPr fontId="2" type="noConversion"/>
  </si>
  <si>
    <t>B212</t>
    <phoneticPr fontId="2" type="noConversion"/>
  </si>
  <si>
    <t>B312</t>
    <phoneticPr fontId="2" type="noConversion"/>
  </si>
  <si>
    <t>B412</t>
    <phoneticPr fontId="2" type="noConversion"/>
  </si>
  <si>
    <t>C203</t>
    <phoneticPr fontId="2" type="noConversion"/>
  </si>
  <si>
    <t>C205</t>
    <phoneticPr fontId="2" type="noConversion"/>
  </si>
  <si>
    <t>C209</t>
    <phoneticPr fontId="2" type="noConversion"/>
  </si>
  <si>
    <t>C303</t>
    <phoneticPr fontId="2" type="noConversion"/>
  </si>
  <si>
    <t>C305</t>
    <phoneticPr fontId="2" type="noConversion"/>
  </si>
  <si>
    <t>C309</t>
    <phoneticPr fontId="2" type="noConversion"/>
  </si>
  <si>
    <t>C403</t>
    <phoneticPr fontId="2" type="noConversion"/>
  </si>
  <si>
    <t>C405</t>
    <phoneticPr fontId="2" type="noConversion"/>
  </si>
  <si>
    <t>C409</t>
    <phoneticPr fontId="2" type="noConversion"/>
  </si>
  <si>
    <t>D201</t>
    <phoneticPr fontId="2" type="noConversion"/>
  </si>
  <si>
    <t>D401</t>
    <phoneticPr fontId="2" type="noConversion"/>
  </si>
  <si>
    <t>A119</t>
    <phoneticPr fontId="2" type="noConversion"/>
  </si>
  <si>
    <t>C103</t>
    <phoneticPr fontId="2" type="noConversion"/>
  </si>
  <si>
    <t>C110</t>
    <phoneticPr fontId="2" type="noConversion"/>
  </si>
  <si>
    <t>C115</t>
    <phoneticPr fontId="2" type="noConversion"/>
  </si>
  <si>
    <t>C121</t>
    <phoneticPr fontId="2" type="noConversion"/>
  </si>
  <si>
    <t>C122</t>
    <phoneticPr fontId="2" type="noConversion"/>
  </si>
  <si>
    <t>C127</t>
    <phoneticPr fontId="2" type="noConversion"/>
  </si>
  <si>
    <t>C133</t>
    <phoneticPr fontId="2" type="noConversion"/>
  </si>
  <si>
    <t>C135</t>
    <phoneticPr fontId="2" type="noConversion"/>
  </si>
  <si>
    <t>C141</t>
    <phoneticPr fontId="2" type="noConversion"/>
  </si>
  <si>
    <t>C210</t>
    <phoneticPr fontId="2" type="noConversion"/>
  </si>
  <si>
    <t>C215</t>
    <phoneticPr fontId="2" type="noConversion"/>
  </si>
  <si>
    <t>C221</t>
    <phoneticPr fontId="2" type="noConversion"/>
  </si>
  <si>
    <t>C222</t>
    <phoneticPr fontId="2" type="noConversion"/>
  </si>
  <si>
    <t>C227</t>
    <phoneticPr fontId="2" type="noConversion"/>
  </si>
  <si>
    <t>C233</t>
    <phoneticPr fontId="2" type="noConversion"/>
  </si>
  <si>
    <t>D111</t>
    <phoneticPr fontId="2" type="noConversion"/>
  </si>
  <si>
    <t>D117</t>
    <phoneticPr fontId="2" type="noConversion"/>
  </si>
  <si>
    <t>D123</t>
    <phoneticPr fontId="2" type="noConversion"/>
  </si>
  <si>
    <t>D135</t>
    <phoneticPr fontId="2" type="noConversion"/>
  </si>
  <si>
    <t>D211</t>
    <phoneticPr fontId="2" type="noConversion"/>
  </si>
  <si>
    <t>D124</t>
    <phoneticPr fontId="2" type="noConversion"/>
  </si>
  <si>
    <t>A124</t>
    <phoneticPr fontId="2" type="noConversion"/>
  </si>
  <si>
    <t>A128</t>
    <phoneticPr fontId="2" type="noConversion"/>
  </si>
  <si>
    <t>A136</t>
    <phoneticPr fontId="2" type="noConversion"/>
  </si>
  <si>
    <t>A146</t>
    <phoneticPr fontId="2" type="noConversion"/>
  </si>
  <si>
    <t>A155</t>
    <phoneticPr fontId="2" type="noConversion"/>
  </si>
  <si>
    <t>A157</t>
    <phoneticPr fontId="2" type="noConversion"/>
  </si>
  <si>
    <t>A159</t>
    <phoneticPr fontId="2" type="noConversion"/>
  </si>
  <si>
    <t>B145</t>
    <phoneticPr fontId="2" type="noConversion"/>
  </si>
  <si>
    <t>B158</t>
    <phoneticPr fontId="2" type="noConversion"/>
  </si>
  <si>
    <t>B160</t>
    <phoneticPr fontId="2" type="noConversion"/>
  </si>
  <si>
    <t>B162</t>
    <phoneticPr fontId="2" type="noConversion"/>
  </si>
  <si>
    <t>B104</t>
    <phoneticPr fontId="2" type="noConversion"/>
  </si>
  <si>
    <t>B125</t>
    <phoneticPr fontId="2" type="noConversion"/>
  </si>
  <si>
    <t>B130</t>
    <phoneticPr fontId="2" type="noConversion"/>
  </si>
  <si>
    <t>C108</t>
    <phoneticPr fontId="2" type="noConversion"/>
  </si>
  <si>
    <t>C112</t>
    <phoneticPr fontId="2" type="noConversion"/>
  </si>
  <si>
    <t>C116</t>
    <phoneticPr fontId="2" type="noConversion"/>
  </si>
  <si>
    <t>C120</t>
    <phoneticPr fontId="2" type="noConversion"/>
  </si>
  <si>
    <t>D113</t>
    <phoneticPr fontId="2" type="noConversion"/>
  </si>
  <si>
    <t>A108</t>
    <phoneticPr fontId="2" type="noConversion"/>
  </si>
  <si>
    <t>A118</t>
    <phoneticPr fontId="2" type="noConversion"/>
  </si>
  <si>
    <t>A320</t>
    <phoneticPr fontId="2" type="noConversion"/>
  </si>
  <si>
    <t>B221</t>
    <phoneticPr fontId="2" type="noConversion"/>
  </si>
  <si>
    <t>B115</t>
    <phoneticPr fontId="2" type="noConversion"/>
  </si>
  <si>
    <t>B117</t>
    <phoneticPr fontId="2" type="noConversion"/>
  </si>
  <si>
    <t>E105</t>
    <phoneticPr fontId="2" type="noConversion"/>
  </si>
  <si>
    <t>E108</t>
    <phoneticPr fontId="2" type="noConversion"/>
  </si>
  <si>
    <t>E112</t>
    <phoneticPr fontId="2" type="noConversion"/>
  </si>
  <si>
    <t>第一講堂</t>
    <phoneticPr fontId="2" type="noConversion"/>
  </si>
  <si>
    <t>A107</t>
    <phoneticPr fontId="2" type="noConversion"/>
  </si>
  <si>
    <t>A103</t>
    <phoneticPr fontId="2" type="noConversion"/>
  </si>
  <si>
    <t>D118</t>
    <phoneticPr fontId="2" type="noConversion"/>
  </si>
  <si>
    <t>B202</t>
    <phoneticPr fontId="2" type="noConversion"/>
  </si>
  <si>
    <t>B203</t>
    <phoneticPr fontId="2" type="noConversion"/>
  </si>
  <si>
    <t>B301</t>
    <phoneticPr fontId="2" type="noConversion"/>
  </si>
  <si>
    <t>B305</t>
    <phoneticPr fontId="2" type="noConversion"/>
  </si>
  <si>
    <t>C219</t>
    <phoneticPr fontId="2" type="noConversion"/>
  </si>
  <si>
    <t>D301</t>
    <phoneticPr fontId="2" type="noConversion"/>
  </si>
  <si>
    <t>D309</t>
    <phoneticPr fontId="2" type="noConversion"/>
  </si>
  <si>
    <t>E307</t>
    <phoneticPr fontId="2" type="noConversion"/>
  </si>
  <si>
    <t>C203</t>
    <phoneticPr fontId="2" type="noConversion"/>
  </si>
  <si>
    <t>C209</t>
    <phoneticPr fontId="2" type="noConversion"/>
  </si>
  <si>
    <t>A207</t>
    <phoneticPr fontId="2" type="noConversion"/>
  </si>
  <si>
    <t>A222</t>
    <phoneticPr fontId="2" type="noConversion"/>
  </si>
  <si>
    <t>第三講堂</t>
    <phoneticPr fontId="2" type="noConversion"/>
  </si>
  <si>
    <t>A122</t>
    <phoneticPr fontId="2" type="noConversion"/>
  </si>
  <si>
    <t>B201</t>
    <phoneticPr fontId="2" type="noConversion"/>
  </si>
  <si>
    <t>A115</t>
    <phoneticPr fontId="2" type="noConversion"/>
  </si>
  <si>
    <t>學生活動中心</t>
    <phoneticPr fontId="2" type="noConversion"/>
  </si>
  <si>
    <t>B112</t>
    <phoneticPr fontId="2" type="noConversion"/>
  </si>
  <si>
    <t>B132</t>
    <phoneticPr fontId="2" type="noConversion"/>
  </si>
  <si>
    <t>階梯教室</t>
    <phoneticPr fontId="2" type="noConversion"/>
  </si>
  <si>
    <t>B119</t>
    <phoneticPr fontId="2" type="noConversion"/>
  </si>
  <si>
    <t>藝術工坊</t>
    <phoneticPr fontId="2" type="noConversion"/>
  </si>
  <si>
    <t>A133</t>
    <phoneticPr fontId="2" type="noConversion"/>
  </si>
  <si>
    <t>A143</t>
    <phoneticPr fontId="2" type="noConversion"/>
  </si>
  <si>
    <t>A158</t>
    <phoneticPr fontId="2" type="noConversion"/>
  </si>
  <si>
    <t>A210</t>
    <phoneticPr fontId="2" type="noConversion"/>
  </si>
  <si>
    <t>A211</t>
    <phoneticPr fontId="2" type="noConversion"/>
  </si>
  <si>
    <t>A218</t>
    <phoneticPr fontId="2" type="noConversion"/>
  </si>
  <si>
    <t>A219</t>
    <phoneticPr fontId="2" type="noConversion"/>
  </si>
  <si>
    <t>A226</t>
    <phoneticPr fontId="2" type="noConversion"/>
  </si>
  <si>
    <t>A238</t>
    <phoneticPr fontId="2" type="noConversion"/>
  </si>
  <si>
    <t>A243</t>
    <phoneticPr fontId="2" type="noConversion"/>
  </si>
  <si>
    <t>A258</t>
    <phoneticPr fontId="2" type="noConversion"/>
  </si>
  <si>
    <t>A262</t>
    <phoneticPr fontId="2" type="noConversion"/>
  </si>
  <si>
    <t>A331</t>
    <phoneticPr fontId="2" type="noConversion"/>
  </si>
  <si>
    <t>A335</t>
    <phoneticPr fontId="2" type="noConversion"/>
  </si>
  <si>
    <t>A338</t>
    <phoneticPr fontId="2" type="noConversion"/>
  </si>
  <si>
    <t>A362</t>
    <phoneticPr fontId="2" type="noConversion"/>
  </si>
  <si>
    <t>A431</t>
    <phoneticPr fontId="2" type="noConversion"/>
  </si>
  <si>
    <t>A437</t>
    <phoneticPr fontId="2" type="noConversion"/>
  </si>
  <si>
    <t>A453</t>
    <phoneticPr fontId="2" type="noConversion"/>
  </si>
  <si>
    <t>A458</t>
    <phoneticPr fontId="2" type="noConversion"/>
  </si>
  <si>
    <t>A464</t>
    <phoneticPr fontId="2" type="noConversion"/>
  </si>
  <si>
    <t>B102</t>
    <phoneticPr fontId="2" type="noConversion"/>
  </si>
  <si>
    <t>B103</t>
    <phoneticPr fontId="2" type="noConversion"/>
  </si>
  <si>
    <t>B120</t>
    <phoneticPr fontId="2" type="noConversion"/>
  </si>
  <si>
    <t>B202</t>
    <phoneticPr fontId="2" type="noConversion"/>
  </si>
  <si>
    <t>B321</t>
    <phoneticPr fontId="2" type="noConversion"/>
  </si>
  <si>
    <t>C123</t>
    <phoneticPr fontId="2" type="noConversion"/>
  </si>
  <si>
    <t>A306</t>
    <phoneticPr fontId="2" type="noConversion"/>
  </si>
  <si>
    <t>B305</t>
    <phoneticPr fontId="2" type="noConversion"/>
  </si>
  <si>
    <t>D113</t>
    <phoneticPr fontId="2" type="noConversion"/>
  </si>
  <si>
    <t>D115</t>
    <phoneticPr fontId="2" type="noConversion"/>
  </si>
  <si>
    <t>D316</t>
    <phoneticPr fontId="2" type="noConversion"/>
  </si>
  <si>
    <t>第二講堂</t>
    <phoneticPr fontId="2" type="noConversion"/>
  </si>
  <si>
    <t>B209</t>
    <phoneticPr fontId="2" type="noConversion"/>
  </si>
  <si>
    <t>B213</t>
    <phoneticPr fontId="2" type="noConversion"/>
  </si>
  <si>
    <t>B403</t>
    <phoneticPr fontId="2" type="noConversion"/>
  </si>
  <si>
    <t>D209</t>
    <phoneticPr fontId="2" type="noConversion"/>
  </si>
  <si>
    <t>D410</t>
    <phoneticPr fontId="2" type="noConversion"/>
  </si>
  <si>
    <t>D101</t>
    <phoneticPr fontId="2" type="noConversion"/>
  </si>
  <si>
    <t>D103</t>
    <phoneticPr fontId="2" type="noConversion"/>
  </si>
  <si>
    <t>B106</t>
    <phoneticPr fontId="2" type="noConversion"/>
  </si>
  <si>
    <t>A201</t>
    <phoneticPr fontId="2" type="noConversion"/>
  </si>
  <si>
    <t>A239</t>
    <phoneticPr fontId="2" type="noConversion"/>
  </si>
  <si>
    <t>B106</t>
    <phoneticPr fontId="2" type="noConversion"/>
  </si>
  <si>
    <t>原住民民族學院</t>
    <phoneticPr fontId="2" type="noConversion"/>
  </si>
  <si>
    <t>B110</t>
    <phoneticPr fontId="2" type="noConversion"/>
  </si>
  <si>
    <t>原住民民族學院</t>
    <phoneticPr fontId="2" type="noConversion"/>
  </si>
  <si>
    <t>B310</t>
    <phoneticPr fontId="2" type="noConversion"/>
  </si>
  <si>
    <t>C124</t>
    <phoneticPr fontId="2" type="noConversion"/>
  </si>
  <si>
    <t>A212</t>
    <phoneticPr fontId="2" type="noConversion"/>
  </si>
  <si>
    <t>A305</t>
    <phoneticPr fontId="2" type="noConversion"/>
  </si>
  <si>
    <t>B313</t>
    <phoneticPr fontId="2" type="noConversion"/>
  </si>
  <si>
    <t>B320</t>
    <phoneticPr fontId="2" type="noConversion"/>
  </si>
  <si>
    <t>B327</t>
    <phoneticPr fontId="2" type="noConversion"/>
  </si>
  <si>
    <t>B329</t>
    <phoneticPr fontId="2" type="noConversion"/>
  </si>
  <si>
    <t>B129</t>
    <phoneticPr fontId="2" type="noConversion"/>
  </si>
  <si>
    <t>B331</t>
    <phoneticPr fontId="2" type="noConversion"/>
  </si>
  <si>
    <t>C108</t>
    <phoneticPr fontId="2" type="noConversion"/>
  </si>
  <si>
    <t>C114</t>
    <phoneticPr fontId="2" type="noConversion"/>
  </si>
  <si>
    <t>D118</t>
    <phoneticPr fontId="2" type="noConversion"/>
  </si>
  <si>
    <t>D213</t>
    <phoneticPr fontId="2" type="noConversion"/>
  </si>
  <si>
    <t>D230</t>
    <phoneticPr fontId="2" type="noConversion"/>
  </si>
  <si>
    <t>D233</t>
    <phoneticPr fontId="2" type="noConversion"/>
  </si>
  <si>
    <t>D309</t>
    <phoneticPr fontId="2" type="noConversion"/>
  </si>
  <si>
    <t>D313</t>
    <phoneticPr fontId="2" type="noConversion"/>
  </si>
  <si>
    <t>D325</t>
    <phoneticPr fontId="2" type="noConversion"/>
  </si>
  <si>
    <t>A109</t>
    <phoneticPr fontId="2" type="noConversion"/>
  </si>
  <si>
    <t>PC1</t>
    <phoneticPr fontId="2" type="noConversion"/>
  </si>
  <si>
    <t>PC2</t>
    <phoneticPr fontId="2" type="noConversion"/>
  </si>
  <si>
    <t>B217</t>
    <phoneticPr fontId="2" type="noConversion"/>
  </si>
  <si>
    <t>B220</t>
    <phoneticPr fontId="2" type="noConversion"/>
  </si>
  <si>
    <t>洋霞講堂</t>
    <phoneticPr fontId="2" type="noConversion"/>
  </si>
  <si>
    <t>音樂教室</t>
    <phoneticPr fontId="2" type="noConversion"/>
  </si>
  <si>
    <t>元瑾講堂</t>
    <phoneticPr fontId="2" type="noConversion"/>
  </si>
  <si>
    <t>A308</t>
    <phoneticPr fontId="2" type="noConversion"/>
  </si>
  <si>
    <t>A307</t>
    <phoneticPr fontId="2" type="noConversion"/>
  </si>
  <si>
    <t>PC1</t>
    <phoneticPr fontId="2" type="noConversion"/>
  </si>
  <si>
    <t>PC2</t>
    <phoneticPr fontId="2" type="noConversion"/>
  </si>
  <si>
    <t>B107</t>
    <phoneticPr fontId="2" type="noConversion"/>
  </si>
  <si>
    <t>B210</t>
    <phoneticPr fontId="2" type="noConversion"/>
  </si>
  <si>
    <t>120旁扇形教室</t>
    <phoneticPr fontId="2" type="noConversion"/>
  </si>
  <si>
    <t>原容量(人)</t>
    <phoneticPr fontId="2" type="noConversion"/>
  </si>
  <si>
    <r>
      <t>計算面積
(</t>
    </r>
    <r>
      <rPr>
        <sz val="11"/>
        <color theme="1"/>
        <rFont val="新細明體"/>
        <family val="1"/>
        <charset val="136"/>
      </rPr>
      <t>㎡</t>
    </r>
    <r>
      <rPr>
        <sz val="11"/>
        <color theme="1"/>
        <rFont val="標楷體"/>
        <family val="4"/>
        <charset val="136"/>
      </rPr>
      <t>)</t>
    </r>
    <phoneticPr fontId="2" type="noConversion"/>
  </si>
  <si>
    <r>
      <t>不含檔案室17m</t>
    </r>
    <r>
      <rPr>
        <sz val="11"/>
        <color theme="1"/>
        <rFont val="新細明體"/>
        <family val="1"/>
        <charset val="136"/>
      </rPr>
      <t>²</t>
    </r>
    <r>
      <rPr>
        <sz val="11"/>
        <color theme="1"/>
        <rFont val="標楷體"/>
        <family val="4"/>
        <charset val="136"/>
      </rPr>
      <t>及所長室32m²</t>
    </r>
    <phoneticPr fontId="2" type="noConversion"/>
  </si>
  <si>
    <r>
      <t>不含儲藏室9m</t>
    </r>
    <r>
      <rPr>
        <sz val="11"/>
        <color theme="1"/>
        <rFont val="新細明體"/>
        <family val="1"/>
        <charset val="136"/>
      </rPr>
      <t>²</t>
    </r>
    <phoneticPr fontId="2" type="noConversion"/>
  </si>
  <si>
    <r>
      <t>不含扇形室外110m</t>
    </r>
    <r>
      <rPr>
        <sz val="11"/>
        <color theme="1"/>
        <rFont val="新細明體"/>
        <family val="1"/>
        <charset val="136"/>
      </rPr>
      <t>²</t>
    </r>
    <phoneticPr fontId="2" type="noConversion"/>
  </si>
  <si>
    <t>A137</t>
    <phoneticPr fontId="2" type="noConversion"/>
  </si>
  <si>
    <t>A151</t>
    <phoneticPr fontId="2" type="noConversion"/>
  </si>
  <si>
    <t>C203</t>
    <phoneticPr fontId="2" type="noConversion"/>
  </si>
  <si>
    <t>C109</t>
    <phoneticPr fontId="2" type="noConversion"/>
  </si>
  <si>
    <t>B005</t>
    <phoneticPr fontId="2" type="noConversion"/>
  </si>
  <si>
    <t>B007</t>
    <phoneticPr fontId="2" type="noConversion"/>
  </si>
  <si>
    <t>B009</t>
    <phoneticPr fontId="2" type="noConversion"/>
  </si>
  <si>
    <t>B011</t>
    <phoneticPr fontId="2" type="noConversion"/>
  </si>
  <si>
    <t>B013</t>
    <phoneticPr fontId="2" type="noConversion"/>
  </si>
  <si>
    <t>B015</t>
    <phoneticPr fontId="2" type="noConversion"/>
  </si>
  <si>
    <t>C108</t>
    <phoneticPr fontId="2" type="noConversion"/>
  </si>
  <si>
    <t>A108</t>
    <phoneticPr fontId="2" type="noConversion"/>
  </si>
  <si>
    <t>A109</t>
    <phoneticPr fontId="2" type="noConversion"/>
  </si>
  <si>
    <t>A106</t>
    <phoneticPr fontId="2" type="noConversion"/>
  </si>
  <si>
    <t>A127</t>
    <phoneticPr fontId="2" type="noConversion"/>
  </si>
  <si>
    <t>B101</t>
    <phoneticPr fontId="2" type="noConversion"/>
  </si>
  <si>
    <t>C101</t>
    <phoneticPr fontId="2" type="noConversion"/>
  </si>
  <si>
    <t>D104</t>
    <phoneticPr fontId="2" type="noConversion"/>
  </si>
  <si>
    <t>資網中心</t>
    <phoneticPr fontId="2" type="noConversion"/>
  </si>
  <si>
    <t>PC2</t>
    <phoneticPr fontId="2" type="noConversion"/>
  </si>
  <si>
    <t xml:space="preserve">       國立東華大學110學年度第1學期之教室容量表          110/10/05</t>
    <phoneticPr fontId="2" type="noConversion"/>
  </si>
  <si>
    <t xml:space="preserve">       國立東華大學110學年度第1學期80人以上之排課教室容留量表          </t>
    <phoneticPr fontId="2" type="noConversion"/>
  </si>
  <si>
    <t>容留人數以活動場所之樓地板面積(扣除固定設施設備)除以2.25平方米計算</t>
    <phoneticPr fontId="2" type="noConversion"/>
  </si>
  <si>
    <t>調整後        建議容量(人)         (如說明2)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</si>
</sst>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;[Red]\-0\ 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5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2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5" fillId="0" borderId="1" xfId="147" applyFont="1" applyFill="1" applyBorder="1" applyAlignment="1">
      <alignment horizontal="center" vertical="center" shrinkToFit="1"/>
    </xf>
    <xf numFmtId="0" fontId="5" fillId="0" borderId="1" xfId="147" applyFont="1" applyFill="1" applyBorder="1" applyAlignment="1">
      <alignment horizontal="center" shrinkToFit="1"/>
    </xf>
    <xf numFmtId="0" fontId="5" fillId="0" borderId="0" xfId="0" applyFont="1" applyFill="1" applyBorder="1"/>
    <xf numFmtId="1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/>
    <xf numFmtId="0" fontId="5" fillId="0" borderId="1" xfId="14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76" fontId="5" fillId="0" borderId="1" xfId="147" applyNumberFormat="1" applyFont="1" applyFill="1" applyBorder="1" applyAlignment="1">
      <alignment horizontal="center" vertical="center"/>
    </xf>
    <xf numFmtId="176" fontId="7" fillId="0" borderId="1" xfId="47" applyNumberFormat="1" applyFont="1" applyFill="1" applyBorder="1" applyAlignment="1">
      <alignment horizontal="center" vertical="center"/>
    </xf>
    <xf numFmtId="9" fontId="7" fillId="0" borderId="0" xfId="15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5" fillId="0" borderId="6" xfId="147" applyFont="1" applyFill="1" applyBorder="1" applyAlignment="1">
      <alignment horizontal="center" vertical="center"/>
    </xf>
    <xf numFmtId="0" fontId="5" fillId="0" borderId="7" xfId="147" applyFont="1" applyFill="1" applyBorder="1" applyAlignment="1">
      <alignment horizontal="center" vertical="center" shrinkToFit="1"/>
    </xf>
    <xf numFmtId="0" fontId="5" fillId="0" borderId="6" xfId="147" applyFont="1" applyFill="1" applyBorder="1" applyAlignment="1">
      <alignment horizontal="center" vertical="center" shrinkToFit="1"/>
    </xf>
    <xf numFmtId="0" fontId="5" fillId="0" borderId="7" xfId="148" applyFont="1" applyFill="1" applyBorder="1" applyAlignment="1">
      <alignment horizontal="left" vertical="center" shrinkToFit="1"/>
    </xf>
    <xf numFmtId="0" fontId="5" fillId="0" borderId="7" xfId="147" applyFont="1" applyFill="1" applyBorder="1" applyAlignment="1">
      <alignment horizontal="left" vertical="center" shrinkToFit="1"/>
    </xf>
    <xf numFmtId="0" fontId="5" fillId="0" borderId="7" xfId="147" applyFont="1" applyFill="1" applyBorder="1" applyAlignment="1">
      <alignment horizontal="left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7" xfId="149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shrinkToFit="1"/>
    </xf>
    <xf numFmtId="0" fontId="7" fillId="0" borderId="7" xfId="147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1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147" applyFont="1" applyFill="1" applyBorder="1" applyAlignment="1">
      <alignment horizontal="center" vertical="center" shrinkToFit="1"/>
    </xf>
    <xf numFmtId="0" fontId="5" fillId="0" borderId="12" xfId="147" applyFont="1" applyFill="1" applyBorder="1" applyAlignment="1">
      <alignment horizontal="center" vertical="center" shrinkToFit="1"/>
    </xf>
    <xf numFmtId="0" fontId="5" fillId="0" borderId="13" xfId="147" applyFont="1" applyFill="1" applyBorder="1" applyAlignment="1">
      <alignment horizontal="left" vertical="center" shrinkToFit="1"/>
    </xf>
    <xf numFmtId="0" fontId="5" fillId="0" borderId="4" xfId="147" applyFont="1" applyFill="1" applyBorder="1" applyAlignment="1">
      <alignment horizontal="center" vertical="center" shrinkToFit="1"/>
    </xf>
    <xf numFmtId="0" fontId="5" fillId="0" borderId="5" xfId="147" applyFont="1" applyFill="1" applyBorder="1" applyAlignment="1">
      <alignment horizontal="left" vertical="center" shrinkToFit="1"/>
    </xf>
    <xf numFmtId="0" fontId="5" fillId="0" borderId="3" xfId="147" applyFont="1" applyFill="1" applyBorder="1" applyAlignment="1">
      <alignment horizontal="center" vertical="center" shrinkToFit="1"/>
    </xf>
    <xf numFmtId="0" fontId="5" fillId="0" borderId="8" xfId="147" applyFont="1" applyFill="1" applyBorder="1" applyAlignment="1">
      <alignment horizontal="center" vertical="center" shrinkToFit="1"/>
    </xf>
    <xf numFmtId="0" fontId="5" fillId="0" borderId="9" xfId="147" applyFont="1" applyFill="1" applyBorder="1" applyAlignment="1">
      <alignment horizontal="center" vertical="center" shrinkToFit="1"/>
    </xf>
    <xf numFmtId="0" fontId="5" fillId="0" borderId="10" xfId="147" applyFont="1" applyFill="1" applyBorder="1" applyAlignment="1">
      <alignment horizontal="left" vertical="center" shrinkToFit="1"/>
    </xf>
    <xf numFmtId="0" fontId="5" fillId="0" borderId="4" xfId="147" applyFont="1" applyFill="1" applyBorder="1" applyAlignment="1">
      <alignment horizontal="center" shrinkToFit="1"/>
    </xf>
    <xf numFmtId="0" fontId="5" fillId="0" borderId="5" xfId="148" applyFont="1" applyFill="1" applyBorder="1" applyAlignment="1">
      <alignment horizontal="left" vertical="center" shrinkToFit="1"/>
    </xf>
    <xf numFmtId="0" fontId="5" fillId="0" borderId="9" xfId="147" applyFont="1" applyFill="1" applyBorder="1" applyAlignment="1">
      <alignment horizontal="center" shrinkToFit="1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10" xfId="147" applyFont="1" applyFill="1" applyBorder="1" applyAlignment="1">
      <alignment horizontal="left" shrinkToFit="1"/>
    </xf>
    <xf numFmtId="177" fontId="5" fillId="0" borderId="0" xfId="0" applyNumberFormat="1" applyFont="1" applyFill="1" applyBorder="1"/>
    <xf numFmtId="0" fontId="5" fillId="3" borderId="1" xfId="147" applyFont="1" applyFill="1" applyBorder="1" applyAlignment="1">
      <alignment horizontal="center" vertical="center" wrapText="1" shrinkToFit="1"/>
    </xf>
    <xf numFmtId="0" fontId="5" fillId="3" borderId="1" xfId="147" applyFont="1" applyFill="1" applyBorder="1" applyAlignment="1">
      <alignment horizontal="center" vertical="center"/>
    </xf>
    <xf numFmtId="0" fontId="5" fillId="3" borderId="12" xfId="147" applyFont="1" applyFill="1" applyBorder="1" applyAlignment="1">
      <alignment horizontal="center" vertical="center"/>
    </xf>
    <xf numFmtId="0" fontId="5" fillId="3" borderId="4" xfId="147" applyFont="1" applyFill="1" applyBorder="1" applyAlignment="1">
      <alignment horizontal="center" vertical="center"/>
    </xf>
    <xf numFmtId="0" fontId="5" fillId="3" borderId="9" xfId="147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47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147" applyFont="1" applyFill="1" applyBorder="1" applyAlignment="1">
      <alignment horizontal="center"/>
    </xf>
    <xf numFmtId="0" fontId="5" fillId="3" borderId="1" xfId="147" applyFont="1" applyFill="1" applyBorder="1" applyAlignment="1">
      <alignment horizontal="center"/>
    </xf>
    <xf numFmtId="0" fontId="5" fillId="3" borderId="9" xfId="147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shrinkToFi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" xfId="147" applyFont="1" applyFill="1" applyBorder="1" applyAlignment="1">
      <alignment horizontal="center" vertical="center" wrapText="1" shrinkToFit="1"/>
    </xf>
    <xf numFmtId="1" fontId="5" fillId="3" borderId="1" xfId="147" applyNumberFormat="1" applyFont="1" applyFill="1" applyBorder="1" applyAlignment="1">
      <alignment horizontal="center" vertical="center" wrapText="1"/>
    </xf>
    <xf numFmtId="1" fontId="7" fillId="3" borderId="1" xfId="47" applyNumberFormat="1" applyFont="1" applyFill="1" applyBorder="1" applyAlignment="1">
      <alignment horizontal="center" vertical="center"/>
    </xf>
    <xf numFmtId="0" fontId="5" fillId="0" borderId="9" xfId="147" applyFont="1" applyFill="1" applyBorder="1" applyAlignment="1">
      <alignment horizontal="center" vertical="center"/>
    </xf>
    <xf numFmtId="1" fontId="7" fillId="3" borderId="9" xfId="47" applyNumberFormat="1" applyFont="1" applyFill="1" applyBorder="1" applyAlignment="1">
      <alignment horizontal="center" vertical="center"/>
    </xf>
    <xf numFmtId="0" fontId="5" fillId="0" borderId="4" xfId="147" applyFont="1" applyFill="1" applyBorder="1" applyAlignment="1">
      <alignment horizontal="center"/>
    </xf>
    <xf numFmtId="1" fontId="7" fillId="3" borderId="4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0" xfId="0" applyNumberFormat="1" applyFont="1" applyFill="1" applyBorder="1"/>
  </cellXfs>
  <cellStyles count="152">
    <cellStyle name="一般" xfId="0" builtinId="0"/>
    <cellStyle name="一般 10" xfId="1" xr:uid="{00000000-0005-0000-0000-000001000000}"/>
    <cellStyle name="一般 100" xfId="2" xr:uid="{00000000-0005-0000-0000-000002000000}"/>
    <cellStyle name="一般 101" xfId="3" xr:uid="{00000000-0005-0000-0000-000003000000}"/>
    <cellStyle name="一般 102" xfId="4" xr:uid="{00000000-0005-0000-0000-000004000000}"/>
    <cellStyle name="一般 103" xfId="5" xr:uid="{00000000-0005-0000-0000-000005000000}"/>
    <cellStyle name="一般 104" xfId="6" xr:uid="{00000000-0005-0000-0000-000006000000}"/>
    <cellStyle name="一般 105" xfId="7" xr:uid="{00000000-0005-0000-0000-000007000000}"/>
    <cellStyle name="一般 106" xfId="8" xr:uid="{00000000-0005-0000-0000-000008000000}"/>
    <cellStyle name="一般 107" xfId="9" xr:uid="{00000000-0005-0000-0000-000009000000}"/>
    <cellStyle name="一般 108" xfId="10" xr:uid="{00000000-0005-0000-0000-00000A000000}"/>
    <cellStyle name="一般 109" xfId="11" xr:uid="{00000000-0005-0000-0000-00000B000000}"/>
    <cellStyle name="一般 11" xfId="12" xr:uid="{00000000-0005-0000-0000-00000C000000}"/>
    <cellStyle name="一般 110" xfId="13" xr:uid="{00000000-0005-0000-0000-00000D000000}"/>
    <cellStyle name="一般 111" xfId="14" xr:uid="{00000000-0005-0000-0000-00000E000000}"/>
    <cellStyle name="一般 112" xfId="15" xr:uid="{00000000-0005-0000-0000-00000F000000}"/>
    <cellStyle name="一般 113" xfId="16" xr:uid="{00000000-0005-0000-0000-000010000000}"/>
    <cellStyle name="一般 114" xfId="17" xr:uid="{00000000-0005-0000-0000-000011000000}"/>
    <cellStyle name="一般 115" xfId="18" xr:uid="{00000000-0005-0000-0000-000012000000}"/>
    <cellStyle name="一般 116" xfId="19" xr:uid="{00000000-0005-0000-0000-000013000000}"/>
    <cellStyle name="一般 117" xfId="20" xr:uid="{00000000-0005-0000-0000-000014000000}"/>
    <cellStyle name="一般 118" xfId="21" xr:uid="{00000000-0005-0000-0000-000015000000}"/>
    <cellStyle name="一般 119" xfId="22" xr:uid="{00000000-0005-0000-0000-000016000000}"/>
    <cellStyle name="一般 12" xfId="23" xr:uid="{00000000-0005-0000-0000-000017000000}"/>
    <cellStyle name="一般 120" xfId="24" xr:uid="{00000000-0005-0000-0000-000018000000}"/>
    <cellStyle name="一般 121" xfId="25" xr:uid="{00000000-0005-0000-0000-000019000000}"/>
    <cellStyle name="一般 122" xfId="26" xr:uid="{00000000-0005-0000-0000-00001A000000}"/>
    <cellStyle name="一般 123" xfId="27" xr:uid="{00000000-0005-0000-0000-00001B000000}"/>
    <cellStyle name="一般 124" xfId="28" xr:uid="{00000000-0005-0000-0000-00001C000000}"/>
    <cellStyle name="一般 125" xfId="29" xr:uid="{00000000-0005-0000-0000-00001D000000}"/>
    <cellStyle name="一般 126" xfId="30" xr:uid="{00000000-0005-0000-0000-00001E000000}"/>
    <cellStyle name="一般 127" xfId="31" xr:uid="{00000000-0005-0000-0000-00001F000000}"/>
    <cellStyle name="一般 128" xfId="32" xr:uid="{00000000-0005-0000-0000-000020000000}"/>
    <cellStyle name="一般 129" xfId="33" xr:uid="{00000000-0005-0000-0000-000021000000}"/>
    <cellStyle name="一般 13" xfId="34" xr:uid="{00000000-0005-0000-0000-000022000000}"/>
    <cellStyle name="一般 130" xfId="35" xr:uid="{00000000-0005-0000-0000-000023000000}"/>
    <cellStyle name="一般 131" xfId="36" xr:uid="{00000000-0005-0000-0000-000024000000}"/>
    <cellStyle name="一般 132" xfId="37" xr:uid="{00000000-0005-0000-0000-000025000000}"/>
    <cellStyle name="一般 133" xfId="38" xr:uid="{00000000-0005-0000-0000-000026000000}"/>
    <cellStyle name="一般 134" xfId="39" xr:uid="{00000000-0005-0000-0000-000027000000}"/>
    <cellStyle name="一般 135" xfId="40" xr:uid="{00000000-0005-0000-0000-000028000000}"/>
    <cellStyle name="一般 136" xfId="41" xr:uid="{00000000-0005-0000-0000-000029000000}"/>
    <cellStyle name="一般 137" xfId="42" xr:uid="{00000000-0005-0000-0000-00002A000000}"/>
    <cellStyle name="一般 138" xfId="43" xr:uid="{00000000-0005-0000-0000-00002B000000}"/>
    <cellStyle name="一般 139" xfId="44" xr:uid="{00000000-0005-0000-0000-00002C000000}"/>
    <cellStyle name="一般 14" xfId="45" xr:uid="{00000000-0005-0000-0000-00002D000000}"/>
    <cellStyle name="一般 140" xfId="46" xr:uid="{00000000-0005-0000-0000-00002E000000}"/>
    <cellStyle name="一般 141" xfId="47" xr:uid="{00000000-0005-0000-0000-00002F000000}"/>
    <cellStyle name="一般 142" xfId="48" xr:uid="{00000000-0005-0000-0000-000030000000}"/>
    <cellStyle name="一般 143" xfId="49" xr:uid="{00000000-0005-0000-0000-000031000000}"/>
    <cellStyle name="一般 144" xfId="50" xr:uid="{00000000-0005-0000-0000-000032000000}"/>
    <cellStyle name="一般 145" xfId="51" xr:uid="{00000000-0005-0000-0000-000033000000}"/>
    <cellStyle name="一般 146" xfId="52" xr:uid="{00000000-0005-0000-0000-000034000000}"/>
    <cellStyle name="一般 147" xfId="53" xr:uid="{00000000-0005-0000-0000-000035000000}"/>
    <cellStyle name="一般 15" xfId="54" xr:uid="{00000000-0005-0000-0000-000036000000}"/>
    <cellStyle name="一般 16" xfId="55" xr:uid="{00000000-0005-0000-0000-000037000000}"/>
    <cellStyle name="一般 17" xfId="56" xr:uid="{00000000-0005-0000-0000-000038000000}"/>
    <cellStyle name="一般 18" xfId="57" xr:uid="{00000000-0005-0000-0000-000039000000}"/>
    <cellStyle name="一般 19" xfId="58" xr:uid="{00000000-0005-0000-0000-00003A000000}"/>
    <cellStyle name="一般 2" xfId="59" xr:uid="{00000000-0005-0000-0000-00003B000000}"/>
    <cellStyle name="一般 20" xfId="60" xr:uid="{00000000-0005-0000-0000-00003C000000}"/>
    <cellStyle name="一般 21" xfId="61" xr:uid="{00000000-0005-0000-0000-00003D000000}"/>
    <cellStyle name="一般 22" xfId="62" xr:uid="{00000000-0005-0000-0000-00003E000000}"/>
    <cellStyle name="一般 23" xfId="63" xr:uid="{00000000-0005-0000-0000-00003F000000}"/>
    <cellStyle name="一般 24" xfId="64" xr:uid="{00000000-0005-0000-0000-000040000000}"/>
    <cellStyle name="一般 25" xfId="65" xr:uid="{00000000-0005-0000-0000-000041000000}"/>
    <cellStyle name="一般 26" xfId="66" xr:uid="{00000000-0005-0000-0000-000042000000}"/>
    <cellStyle name="一般 27" xfId="67" xr:uid="{00000000-0005-0000-0000-000043000000}"/>
    <cellStyle name="一般 28" xfId="68" xr:uid="{00000000-0005-0000-0000-000044000000}"/>
    <cellStyle name="一般 29" xfId="69" xr:uid="{00000000-0005-0000-0000-000045000000}"/>
    <cellStyle name="一般 3" xfId="70" xr:uid="{00000000-0005-0000-0000-000046000000}"/>
    <cellStyle name="一般 30" xfId="71" xr:uid="{00000000-0005-0000-0000-000047000000}"/>
    <cellStyle name="一般 31" xfId="72" xr:uid="{00000000-0005-0000-0000-000048000000}"/>
    <cellStyle name="一般 32" xfId="73" xr:uid="{00000000-0005-0000-0000-000049000000}"/>
    <cellStyle name="一般 33" xfId="74" xr:uid="{00000000-0005-0000-0000-00004A000000}"/>
    <cellStyle name="一般 34" xfId="75" xr:uid="{00000000-0005-0000-0000-00004B000000}"/>
    <cellStyle name="一般 35" xfId="76" xr:uid="{00000000-0005-0000-0000-00004C000000}"/>
    <cellStyle name="一般 36" xfId="77" xr:uid="{00000000-0005-0000-0000-00004D000000}"/>
    <cellStyle name="一般 37" xfId="78" xr:uid="{00000000-0005-0000-0000-00004E000000}"/>
    <cellStyle name="一般 38" xfId="79" xr:uid="{00000000-0005-0000-0000-00004F000000}"/>
    <cellStyle name="一般 39" xfId="80" xr:uid="{00000000-0005-0000-0000-000050000000}"/>
    <cellStyle name="一般 4" xfId="81" xr:uid="{00000000-0005-0000-0000-000051000000}"/>
    <cellStyle name="一般 40" xfId="82" xr:uid="{00000000-0005-0000-0000-000052000000}"/>
    <cellStyle name="一般 41" xfId="83" xr:uid="{00000000-0005-0000-0000-000053000000}"/>
    <cellStyle name="一般 42" xfId="84" xr:uid="{00000000-0005-0000-0000-000054000000}"/>
    <cellStyle name="一般 43" xfId="85" xr:uid="{00000000-0005-0000-0000-000055000000}"/>
    <cellStyle name="一般 44" xfId="86" xr:uid="{00000000-0005-0000-0000-000056000000}"/>
    <cellStyle name="一般 45" xfId="87" xr:uid="{00000000-0005-0000-0000-000057000000}"/>
    <cellStyle name="一般 46" xfId="88" xr:uid="{00000000-0005-0000-0000-000058000000}"/>
    <cellStyle name="一般 47" xfId="89" xr:uid="{00000000-0005-0000-0000-000059000000}"/>
    <cellStyle name="一般 48" xfId="90" xr:uid="{00000000-0005-0000-0000-00005A000000}"/>
    <cellStyle name="一般 49" xfId="91" xr:uid="{00000000-0005-0000-0000-00005B000000}"/>
    <cellStyle name="一般 5" xfId="92" xr:uid="{00000000-0005-0000-0000-00005C000000}"/>
    <cellStyle name="一般 50" xfId="93" xr:uid="{00000000-0005-0000-0000-00005D000000}"/>
    <cellStyle name="一般 51" xfId="94" xr:uid="{00000000-0005-0000-0000-00005E000000}"/>
    <cellStyle name="一般 52" xfId="95" xr:uid="{00000000-0005-0000-0000-00005F000000}"/>
    <cellStyle name="一般 53" xfId="96" xr:uid="{00000000-0005-0000-0000-000060000000}"/>
    <cellStyle name="一般 54" xfId="97" xr:uid="{00000000-0005-0000-0000-000061000000}"/>
    <cellStyle name="一般 55" xfId="98" xr:uid="{00000000-0005-0000-0000-000062000000}"/>
    <cellStyle name="一般 56" xfId="99" xr:uid="{00000000-0005-0000-0000-000063000000}"/>
    <cellStyle name="一般 57" xfId="100" xr:uid="{00000000-0005-0000-0000-000064000000}"/>
    <cellStyle name="一般 58" xfId="101" xr:uid="{00000000-0005-0000-0000-000065000000}"/>
    <cellStyle name="一般 59" xfId="102" xr:uid="{00000000-0005-0000-0000-000066000000}"/>
    <cellStyle name="一般 6" xfId="103" xr:uid="{00000000-0005-0000-0000-000067000000}"/>
    <cellStyle name="一般 60" xfId="104" xr:uid="{00000000-0005-0000-0000-000068000000}"/>
    <cellStyle name="一般 61" xfId="105" xr:uid="{00000000-0005-0000-0000-000069000000}"/>
    <cellStyle name="一般 62" xfId="106" xr:uid="{00000000-0005-0000-0000-00006A000000}"/>
    <cellStyle name="一般 63" xfId="107" xr:uid="{00000000-0005-0000-0000-00006B000000}"/>
    <cellStyle name="一般 64" xfId="108" xr:uid="{00000000-0005-0000-0000-00006C000000}"/>
    <cellStyle name="一般 65" xfId="109" xr:uid="{00000000-0005-0000-0000-00006D000000}"/>
    <cellStyle name="一般 66" xfId="110" xr:uid="{00000000-0005-0000-0000-00006E000000}"/>
    <cellStyle name="一般 67" xfId="111" xr:uid="{00000000-0005-0000-0000-00006F000000}"/>
    <cellStyle name="一般 68" xfId="112" xr:uid="{00000000-0005-0000-0000-000070000000}"/>
    <cellStyle name="一般 69" xfId="113" xr:uid="{00000000-0005-0000-0000-000071000000}"/>
    <cellStyle name="一般 7" xfId="114" xr:uid="{00000000-0005-0000-0000-000072000000}"/>
    <cellStyle name="一般 70" xfId="115" xr:uid="{00000000-0005-0000-0000-000073000000}"/>
    <cellStyle name="一般 71" xfId="116" xr:uid="{00000000-0005-0000-0000-000074000000}"/>
    <cellStyle name="一般 72" xfId="117" xr:uid="{00000000-0005-0000-0000-000075000000}"/>
    <cellStyle name="一般 73" xfId="118" xr:uid="{00000000-0005-0000-0000-000076000000}"/>
    <cellStyle name="一般 74" xfId="119" xr:uid="{00000000-0005-0000-0000-000077000000}"/>
    <cellStyle name="一般 75" xfId="120" xr:uid="{00000000-0005-0000-0000-000078000000}"/>
    <cellStyle name="一般 76" xfId="121" xr:uid="{00000000-0005-0000-0000-000079000000}"/>
    <cellStyle name="一般 77" xfId="122" xr:uid="{00000000-0005-0000-0000-00007A000000}"/>
    <cellStyle name="一般 78" xfId="123" xr:uid="{00000000-0005-0000-0000-00007B000000}"/>
    <cellStyle name="一般 79" xfId="124" xr:uid="{00000000-0005-0000-0000-00007C000000}"/>
    <cellStyle name="一般 8" xfId="125" xr:uid="{00000000-0005-0000-0000-00007D000000}"/>
    <cellStyle name="一般 80" xfId="126" xr:uid="{00000000-0005-0000-0000-00007E000000}"/>
    <cellStyle name="一般 81" xfId="127" xr:uid="{00000000-0005-0000-0000-00007F000000}"/>
    <cellStyle name="一般 82" xfId="128" xr:uid="{00000000-0005-0000-0000-000080000000}"/>
    <cellStyle name="一般 83" xfId="129" xr:uid="{00000000-0005-0000-0000-000081000000}"/>
    <cellStyle name="一般 84" xfId="130" xr:uid="{00000000-0005-0000-0000-000082000000}"/>
    <cellStyle name="一般 85" xfId="131" xr:uid="{00000000-0005-0000-0000-000083000000}"/>
    <cellStyle name="一般 86" xfId="132" xr:uid="{00000000-0005-0000-0000-000084000000}"/>
    <cellStyle name="一般 87" xfId="133" xr:uid="{00000000-0005-0000-0000-000085000000}"/>
    <cellStyle name="一般 88" xfId="134" xr:uid="{00000000-0005-0000-0000-000086000000}"/>
    <cellStyle name="一般 89" xfId="135" xr:uid="{00000000-0005-0000-0000-000087000000}"/>
    <cellStyle name="一般 9" xfId="136" xr:uid="{00000000-0005-0000-0000-000088000000}"/>
    <cellStyle name="一般 90" xfId="137" xr:uid="{00000000-0005-0000-0000-000089000000}"/>
    <cellStyle name="一般 91" xfId="138" xr:uid="{00000000-0005-0000-0000-00008A000000}"/>
    <cellStyle name="一般 92" xfId="139" xr:uid="{00000000-0005-0000-0000-00008B000000}"/>
    <cellStyle name="一般 93" xfId="140" xr:uid="{00000000-0005-0000-0000-00008C000000}"/>
    <cellStyle name="一般 94" xfId="141" xr:uid="{00000000-0005-0000-0000-00008D000000}"/>
    <cellStyle name="一般 95" xfId="142" xr:uid="{00000000-0005-0000-0000-00008E000000}"/>
    <cellStyle name="一般 96" xfId="143" xr:uid="{00000000-0005-0000-0000-00008F000000}"/>
    <cellStyle name="一般 97" xfId="144" xr:uid="{00000000-0005-0000-0000-000090000000}"/>
    <cellStyle name="一般 98" xfId="145" xr:uid="{00000000-0005-0000-0000-000091000000}"/>
    <cellStyle name="一般 99" xfId="146" xr:uid="{00000000-0005-0000-0000-000092000000}"/>
    <cellStyle name="一般_Sheet1" xfId="147" xr:uid="{00000000-0005-0000-0000-000093000000}"/>
    <cellStyle name="一般_依系所別" xfId="148" xr:uid="{00000000-0005-0000-0000-000094000000}"/>
    <cellStyle name="一般_依系所別_1" xfId="149" xr:uid="{00000000-0005-0000-0000-000095000000}"/>
    <cellStyle name="百分比" xfId="151" builtinId="5"/>
    <cellStyle name="備註 2" xfId="150" xr:uid="{00000000-0005-0000-0000-00009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4"/>
  <sheetViews>
    <sheetView zoomScale="130" zoomScaleNormal="130" workbookViewId="0">
      <selection activeCell="D9" sqref="D9"/>
    </sheetView>
  </sheetViews>
  <sheetFormatPr defaultColWidth="9" defaultRowHeight="15.75" x14ac:dyDescent="0.25"/>
  <cols>
    <col min="1" max="1" width="14.625" style="15" customWidth="1"/>
    <col min="2" max="2" width="13.75" style="15" customWidth="1"/>
    <col min="3" max="3" width="11.625" style="16" customWidth="1"/>
    <col min="4" max="4" width="11" style="15" customWidth="1"/>
    <col min="5" max="5" width="14.75" style="17" customWidth="1"/>
    <col min="6" max="6" width="8.625" style="3" customWidth="1"/>
    <col min="7" max="7" width="0.25" style="5" hidden="1" customWidth="1"/>
    <col min="8" max="9" width="9" style="3"/>
    <col min="10" max="10" width="9" style="64"/>
    <col min="11" max="16384" width="9" style="3"/>
  </cols>
  <sheetData>
    <row r="1" spans="1:7" ht="34.5" customHeight="1" x14ac:dyDescent="0.25">
      <c r="A1" s="85" t="s">
        <v>305</v>
      </c>
      <c r="B1" s="86"/>
      <c r="C1" s="86"/>
      <c r="D1" s="86"/>
      <c r="E1" s="87"/>
    </row>
    <row r="2" spans="1:7" ht="31.5" x14ac:dyDescent="0.25">
      <c r="A2" s="18" t="s">
        <v>7</v>
      </c>
      <c r="B2" s="6" t="s">
        <v>51</v>
      </c>
      <c r="C2" s="7" t="s">
        <v>281</v>
      </c>
      <c r="D2" s="65" t="s">
        <v>280</v>
      </c>
      <c r="E2" s="19" t="s">
        <v>0</v>
      </c>
      <c r="G2" s="8"/>
    </row>
    <row r="3" spans="1:7" ht="16.5" x14ac:dyDescent="0.25">
      <c r="A3" s="20" t="s">
        <v>13</v>
      </c>
      <c r="B3" s="1" t="s">
        <v>19</v>
      </c>
      <c r="C3" s="4">
        <v>102.59</v>
      </c>
      <c r="D3" s="66">
        <v>70</v>
      </c>
      <c r="E3" s="21"/>
      <c r="G3" s="9">
        <f t="shared" ref="G3:G34" si="0">IF(C3&gt;60, C3*0.85,C3*0.75)</f>
        <v>87.201499999999996</v>
      </c>
    </row>
    <row r="4" spans="1:7" ht="16.5" x14ac:dyDescent="0.25">
      <c r="A4" s="20" t="s">
        <v>13</v>
      </c>
      <c r="B4" s="1" t="s">
        <v>20</v>
      </c>
      <c r="C4" s="4">
        <v>86.7</v>
      </c>
      <c r="D4" s="66">
        <v>55</v>
      </c>
      <c r="E4" s="22"/>
      <c r="G4" s="9">
        <f t="shared" si="0"/>
        <v>73.695000000000007</v>
      </c>
    </row>
    <row r="5" spans="1:7" ht="16.5" x14ac:dyDescent="0.25">
      <c r="A5" s="20" t="s">
        <v>13</v>
      </c>
      <c r="B5" s="1" t="s">
        <v>187</v>
      </c>
      <c r="C5" s="4">
        <v>102.59</v>
      </c>
      <c r="D5" s="66">
        <v>50</v>
      </c>
      <c r="E5" s="22"/>
      <c r="G5" s="9">
        <f t="shared" si="0"/>
        <v>87.201499999999996</v>
      </c>
    </row>
    <row r="6" spans="1:7" ht="16.5" x14ac:dyDescent="0.25">
      <c r="A6" s="20" t="s">
        <v>13</v>
      </c>
      <c r="B6" s="1" t="s">
        <v>226</v>
      </c>
      <c r="C6" s="4">
        <v>57.8</v>
      </c>
      <c r="D6" s="66">
        <v>20</v>
      </c>
      <c r="E6" s="22"/>
      <c r="G6" s="9">
        <f t="shared" si="0"/>
        <v>43.349999999999994</v>
      </c>
    </row>
    <row r="7" spans="1:7" ht="16.5" x14ac:dyDescent="0.25">
      <c r="A7" s="20" t="s">
        <v>13</v>
      </c>
      <c r="B7" s="1" t="s">
        <v>21</v>
      </c>
      <c r="C7" s="4">
        <v>101.15</v>
      </c>
      <c r="D7" s="66">
        <v>70</v>
      </c>
      <c r="E7" s="22"/>
      <c r="G7" s="9">
        <f t="shared" si="0"/>
        <v>85.977500000000006</v>
      </c>
    </row>
    <row r="8" spans="1:7" ht="16.5" x14ac:dyDescent="0.25">
      <c r="A8" s="20" t="s">
        <v>13</v>
      </c>
      <c r="B8" s="1" t="s">
        <v>22</v>
      </c>
      <c r="C8" s="4">
        <v>101.15</v>
      </c>
      <c r="D8" s="66">
        <v>70</v>
      </c>
      <c r="E8" s="21"/>
      <c r="G8" s="9">
        <f t="shared" si="0"/>
        <v>85.977500000000006</v>
      </c>
    </row>
    <row r="9" spans="1:7" ht="16.5" x14ac:dyDescent="0.25">
      <c r="A9" s="20" t="s">
        <v>13</v>
      </c>
      <c r="B9" s="1" t="s">
        <v>23</v>
      </c>
      <c r="C9" s="4">
        <v>86.7</v>
      </c>
      <c r="D9" s="66">
        <v>60</v>
      </c>
      <c r="E9" s="22"/>
      <c r="G9" s="9">
        <f t="shared" si="0"/>
        <v>73.695000000000007</v>
      </c>
    </row>
    <row r="10" spans="1:7" ht="16.5" x14ac:dyDescent="0.25">
      <c r="A10" s="20" t="s">
        <v>13</v>
      </c>
      <c r="B10" s="1" t="s">
        <v>277</v>
      </c>
      <c r="C10" s="4">
        <v>115.6</v>
      </c>
      <c r="D10" s="66">
        <v>85</v>
      </c>
      <c r="E10" s="22"/>
      <c r="G10" s="9">
        <f t="shared" si="0"/>
        <v>98.259999999999991</v>
      </c>
    </row>
    <row r="11" spans="1:7" ht="16.5" x14ac:dyDescent="0.25">
      <c r="A11" s="20" t="s">
        <v>13</v>
      </c>
      <c r="B11" s="1" t="s">
        <v>24</v>
      </c>
      <c r="C11" s="4">
        <v>86.7</v>
      </c>
      <c r="D11" s="66">
        <v>54</v>
      </c>
      <c r="E11" s="22"/>
      <c r="F11" s="10"/>
      <c r="G11" s="9">
        <f t="shared" si="0"/>
        <v>73.695000000000007</v>
      </c>
    </row>
    <row r="12" spans="1:7" ht="16.5" x14ac:dyDescent="0.25">
      <c r="A12" s="20" t="s">
        <v>13</v>
      </c>
      <c r="B12" s="1" t="s">
        <v>168</v>
      </c>
      <c r="C12" s="4">
        <v>57.8</v>
      </c>
      <c r="D12" s="66">
        <v>30</v>
      </c>
      <c r="E12" s="22"/>
      <c r="G12" s="9">
        <f t="shared" si="0"/>
        <v>43.349999999999994</v>
      </c>
    </row>
    <row r="13" spans="1:7" ht="16.5" x14ac:dyDescent="0.25">
      <c r="A13" s="20" t="s">
        <v>13</v>
      </c>
      <c r="B13" s="1" t="s">
        <v>169</v>
      </c>
      <c r="C13" s="4">
        <v>57</v>
      </c>
      <c r="D13" s="66">
        <v>30</v>
      </c>
      <c r="E13" s="21"/>
      <c r="G13" s="9">
        <f t="shared" si="0"/>
        <v>42.75</v>
      </c>
    </row>
    <row r="14" spans="1:7" ht="16.5" x14ac:dyDescent="0.25">
      <c r="A14" s="20" t="s">
        <v>13</v>
      </c>
      <c r="B14" s="1" t="s">
        <v>12</v>
      </c>
      <c r="C14" s="4">
        <v>86.7</v>
      </c>
      <c r="D14" s="66">
        <v>55</v>
      </c>
      <c r="E14" s="22"/>
      <c r="G14" s="9">
        <f t="shared" si="0"/>
        <v>73.695000000000007</v>
      </c>
    </row>
    <row r="15" spans="1:7" ht="16.5" x14ac:dyDescent="0.25">
      <c r="A15" s="20" t="s">
        <v>13</v>
      </c>
      <c r="B15" s="1" t="s">
        <v>26</v>
      </c>
      <c r="C15" s="4">
        <v>57.8</v>
      </c>
      <c r="D15" s="66">
        <v>30</v>
      </c>
      <c r="E15" s="22"/>
      <c r="G15" s="9">
        <f t="shared" si="0"/>
        <v>43.349999999999994</v>
      </c>
    </row>
    <row r="16" spans="1:7" ht="16.5" x14ac:dyDescent="0.25">
      <c r="A16" s="20" t="s">
        <v>13</v>
      </c>
      <c r="B16" s="1" t="s">
        <v>27</v>
      </c>
      <c r="C16" s="4">
        <v>57.8</v>
      </c>
      <c r="D16" s="66">
        <v>30</v>
      </c>
      <c r="E16" s="22"/>
      <c r="G16" s="9">
        <f t="shared" si="0"/>
        <v>43.349999999999994</v>
      </c>
    </row>
    <row r="17" spans="1:7" ht="16.5" x14ac:dyDescent="0.25">
      <c r="A17" s="20" t="s">
        <v>13</v>
      </c>
      <c r="B17" s="1" t="s">
        <v>28</v>
      </c>
      <c r="C17" s="4">
        <v>69.36</v>
      </c>
      <c r="D17" s="66">
        <v>40</v>
      </c>
      <c r="E17" s="22"/>
      <c r="G17" s="9">
        <f t="shared" si="0"/>
        <v>58.955999999999996</v>
      </c>
    </row>
    <row r="18" spans="1:7" ht="16.5" x14ac:dyDescent="0.25">
      <c r="A18" s="20" t="s">
        <v>13</v>
      </c>
      <c r="B18" s="1" t="s">
        <v>227</v>
      </c>
      <c r="C18" s="4">
        <v>57.8</v>
      </c>
      <c r="D18" s="66">
        <v>30</v>
      </c>
      <c r="E18" s="22"/>
      <c r="G18" s="9">
        <f t="shared" si="0"/>
        <v>43.349999999999994</v>
      </c>
    </row>
    <row r="19" spans="1:7" ht="16.5" x14ac:dyDescent="0.25">
      <c r="A19" s="20" t="s">
        <v>13</v>
      </c>
      <c r="B19" s="1" t="s">
        <v>29</v>
      </c>
      <c r="C19" s="4">
        <v>57.8</v>
      </c>
      <c r="D19" s="66">
        <v>30</v>
      </c>
      <c r="E19" s="22"/>
      <c r="G19" s="9">
        <f t="shared" si="0"/>
        <v>43.349999999999994</v>
      </c>
    </row>
    <row r="20" spans="1:7" ht="16.5" x14ac:dyDescent="0.25">
      <c r="A20" s="20" t="s">
        <v>13</v>
      </c>
      <c r="B20" s="1" t="s">
        <v>30</v>
      </c>
      <c r="C20" s="4">
        <v>86.7</v>
      </c>
      <c r="D20" s="66">
        <v>56</v>
      </c>
      <c r="E20" s="22"/>
      <c r="G20" s="9">
        <f t="shared" si="0"/>
        <v>73.695000000000007</v>
      </c>
    </row>
    <row r="21" spans="1:7" ht="16.5" x14ac:dyDescent="0.25">
      <c r="A21" s="20" t="s">
        <v>13</v>
      </c>
      <c r="B21" s="1" t="s">
        <v>31</v>
      </c>
      <c r="C21" s="4">
        <v>69.36</v>
      </c>
      <c r="D21" s="66">
        <v>56</v>
      </c>
      <c r="E21" s="22"/>
      <c r="G21" s="9">
        <f t="shared" si="0"/>
        <v>58.955999999999996</v>
      </c>
    </row>
    <row r="22" spans="1:7" ht="16.5" x14ac:dyDescent="0.25">
      <c r="A22" s="20" t="s">
        <v>13</v>
      </c>
      <c r="B22" s="1" t="s">
        <v>228</v>
      </c>
      <c r="C22" s="4">
        <v>115.6</v>
      </c>
      <c r="D22" s="66">
        <v>46</v>
      </c>
      <c r="E22" s="22"/>
      <c r="G22" s="9">
        <f t="shared" si="0"/>
        <v>98.259999999999991</v>
      </c>
    </row>
    <row r="23" spans="1:7" ht="16.5" x14ac:dyDescent="0.25">
      <c r="A23" s="20" t="s">
        <v>13</v>
      </c>
      <c r="B23" s="1" t="s">
        <v>229</v>
      </c>
      <c r="C23" s="4">
        <v>116</v>
      </c>
      <c r="D23" s="66">
        <v>56</v>
      </c>
      <c r="E23" s="22"/>
      <c r="G23" s="9">
        <f t="shared" si="0"/>
        <v>98.6</v>
      </c>
    </row>
    <row r="24" spans="1:7" ht="16.5" x14ac:dyDescent="0.25">
      <c r="A24" s="20" t="s">
        <v>13</v>
      </c>
      <c r="B24" s="1" t="s">
        <v>32</v>
      </c>
      <c r="C24" s="4">
        <v>57.8</v>
      </c>
      <c r="D24" s="66">
        <v>30</v>
      </c>
      <c r="E24" s="22"/>
      <c r="G24" s="9">
        <f t="shared" si="0"/>
        <v>43.349999999999994</v>
      </c>
    </row>
    <row r="25" spans="1:7" ht="16.5" x14ac:dyDescent="0.25">
      <c r="A25" s="20" t="s">
        <v>13</v>
      </c>
      <c r="B25" s="1" t="s">
        <v>33</v>
      </c>
      <c r="C25" s="4">
        <v>57.8</v>
      </c>
      <c r="D25" s="66">
        <v>30</v>
      </c>
      <c r="E25" s="22"/>
      <c r="G25" s="9">
        <f t="shared" si="0"/>
        <v>43.349999999999994</v>
      </c>
    </row>
    <row r="26" spans="1:7" ht="16.5" x14ac:dyDescent="0.25">
      <c r="A26" s="20" t="s">
        <v>13</v>
      </c>
      <c r="B26" s="1" t="s">
        <v>34</v>
      </c>
      <c r="C26" s="4">
        <v>57.8</v>
      </c>
      <c r="D26" s="66">
        <v>30</v>
      </c>
      <c r="E26" s="22"/>
      <c r="G26" s="9">
        <f t="shared" si="0"/>
        <v>43.349999999999994</v>
      </c>
    </row>
    <row r="27" spans="1:7" ht="16.5" x14ac:dyDescent="0.25">
      <c r="A27" s="20" t="s">
        <v>13</v>
      </c>
      <c r="B27" s="1" t="s">
        <v>35</v>
      </c>
      <c r="C27" s="4">
        <v>69.36</v>
      </c>
      <c r="D27" s="66">
        <v>45</v>
      </c>
      <c r="E27" s="22"/>
      <c r="G27" s="9">
        <f t="shared" si="0"/>
        <v>58.955999999999996</v>
      </c>
    </row>
    <row r="28" spans="1:7" ht="16.5" x14ac:dyDescent="0.25">
      <c r="A28" s="20" t="s">
        <v>13</v>
      </c>
      <c r="B28" s="1" t="s">
        <v>36</v>
      </c>
      <c r="C28" s="4">
        <v>57.8</v>
      </c>
      <c r="D28" s="66">
        <v>20</v>
      </c>
      <c r="E28" s="22"/>
      <c r="G28" s="9">
        <f t="shared" si="0"/>
        <v>43.349999999999994</v>
      </c>
    </row>
    <row r="29" spans="1:7" ht="16.5" x14ac:dyDescent="0.25">
      <c r="A29" s="20" t="s">
        <v>13</v>
      </c>
      <c r="B29" s="1" t="s">
        <v>37</v>
      </c>
      <c r="C29" s="4">
        <v>57.8</v>
      </c>
      <c r="D29" s="66">
        <v>30</v>
      </c>
      <c r="E29" s="22"/>
      <c r="G29" s="9">
        <f t="shared" si="0"/>
        <v>43.349999999999994</v>
      </c>
    </row>
    <row r="30" spans="1:7" ht="16.5" x14ac:dyDescent="0.25">
      <c r="A30" s="20" t="s">
        <v>13</v>
      </c>
      <c r="B30" s="1" t="s">
        <v>38</v>
      </c>
      <c r="C30" s="4">
        <v>86.72</v>
      </c>
      <c r="D30" s="66">
        <v>55</v>
      </c>
      <c r="E30" s="22"/>
      <c r="G30" s="9">
        <f t="shared" si="0"/>
        <v>73.712000000000003</v>
      </c>
    </row>
    <row r="31" spans="1:7" ht="16.5" x14ac:dyDescent="0.25">
      <c r="A31" s="20" t="s">
        <v>13</v>
      </c>
      <c r="B31" s="1" t="s">
        <v>230</v>
      </c>
      <c r="C31" s="4">
        <v>57.8</v>
      </c>
      <c r="D31" s="66">
        <v>10</v>
      </c>
      <c r="E31" s="22"/>
      <c r="G31" s="9">
        <f t="shared" si="0"/>
        <v>43.349999999999994</v>
      </c>
    </row>
    <row r="32" spans="1:7" ht="16.5" x14ac:dyDescent="0.25">
      <c r="A32" s="20" t="s">
        <v>13</v>
      </c>
      <c r="B32" s="1" t="s">
        <v>173</v>
      </c>
      <c r="C32" s="4">
        <v>277.44</v>
      </c>
      <c r="D32" s="66">
        <v>180</v>
      </c>
      <c r="E32" s="22" t="s">
        <v>287</v>
      </c>
      <c r="G32" s="9">
        <f t="shared" si="0"/>
        <v>235.82399999999998</v>
      </c>
    </row>
    <row r="33" spans="1:7" ht="16.5" x14ac:dyDescent="0.25">
      <c r="A33" s="20" t="s">
        <v>13</v>
      </c>
      <c r="B33" s="1" t="s">
        <v>231</v>
      </c>
      <c r="C33" s="4">
        <v>231.2</v>
      </c>
      <c r="D33" s="66">
        <v>76</v>
      </c>
      <c r="E33" s="22" t="s">
        <v>295</v>
      </c>
      <c r="G33" s="9">
        <f t="shared" si="0"/>
        <v>196.51999999999998</v>
      </c>
    </row>
    <row r="34" spans="1:7" ht="17.25" thickBot="1" x14ac:dyDescent="0.3">
      <c r="A34" s="50" t="s">
        <v>13</v>
      </c>
      <c r="B34" s="51" t="s">
        <v>39</v>
      </c>
      <c r="C34" s="34">
        <v>138.69999999999999</v>
      </c>
      <c r="D34" s="67">
        <v>108</v>
      </c>
      <c r="E34" s="52" t="s">
        <v>288</v>
      </c>
      <c r="G34" s="9">
        <f t="shared" si="0"/>
        <v>117.89499999999998</v>
      </c>
    </row>
    <row r="35" spans="1:7" ht="16.5" x14ac:dyDescent="0.25">
      <c r="A35" s="55" t="s">
        <v>14</v>
      </c>
      <c r="B35" s="53" t="s">
        <v>40</v>
      </c>
      <c r="C35" s="41">
        <v>98.01</v>
      </c>
      <c r="D35" s="68">
        <v>70</v>
      </c>
      <c r="E35" s="54"/>
      <c r="G35" s="9">
        <f t="shared" ref="G35:G65" si="1">IF(C35&gt;60, C35*0.85,C35*0.75)</f>
        <v>83.308499999999995</v>
      </c>
    </row>
    <row r="36" spans="1:7" ht="16.5" x14ac:dyDescent="0.25">
      <c r="A36" s="20" t="s">
        <v>14</v>
      </c>
      <c r="B36" s="1" t="s">
        <v>41</v>
      </c>
      <c r="C36" s="4">
        <v>98.01</v>
      </c>
      <c r="D36" s="66">
        <v>70</v>
      </c>
      <c r="E36" s="22"/>
      <c r="G36" s="9">
        <f t="shared" si="1"/>
        <v>83.308499999999995</v>
      </c>
    </row>
    <row r="37" spans="1:7" ht="16.5" x14ac:dyDescent="0.25">
      <c r="A37" s="20" t="s">
        <v>14</v>
      </c>
      <c r="B37" s="1" t="s">
        <v>42</v>
      </c>
      <c r="C37" s="4">
        <v>98.01</v>
      </c>
      <c r="D37" s="66">
        <v>68</v>
      </c>
      <c r="E37" s="22"/>
      <c r="G37" s="9">
        <f t="shared" si="1"/>
        <v>83.308499999999995</v>
      </c>
    </row>
    <row r="38" spans="1:7" ht="16.5" x14ac:dyDescent="0.25">
      <c r="A38" s="20" t="s">
        <v>14</v>
      </c>
      <c r="B38" s="1" t="s">
        <v>19</v>
      </c>
      <c r="C38" s="4">
        <v>65.099999999999994</v>
      </c>
      <c r="D38" s="66">
        <v>40</v>
      </c>
      <c r="E38" s="22"/>
      <c r="G38" s="9">
        <f t="shared" si="1"/>
        <v>55.334999999999994</v>
      </c>
    </row>
    <row r="39" spans="1:7" ht="16.5" x14ac:dyDescent="0.25">
      <c r="A39" s="20" t="s">
        <v>14</v>
      </c>
      <c r="B39" s="1" t="s">
        <v>43</v>
      </c>
      <c r="C39" s="4">
        <v>65.099999999999994</v>
      </c>
      <c r="D39" s="66">
        <v>44</v>
      </c>
      <c r="E39" s="22"/>
      <c r="G39" s="9">
        <f t="shared" si="1"/>
        <v>55.334999999999994</v>
      </c>
    </row>
    <row r="40" spans="1:7" ht="16.5" x14ac:dyDescent="0.25">
      <c r="A40" s="20" t="s">
        <v>14</v>
      </c>
      <c r="B40" s="1" t="s">
        <v>44</v>
      </c>
      <c r="C40" s="4">
        <v>81.7</v>
      </c>
      <c r="D40" s="66">
        <v>64</v>
      </c>
      <c r="E40" s="23"/>
      <c r="G40" s="9">
        <f t="shared" si="1"/>
        <v>69.445000000000007</v>
      </c>
    </row>
    <row r="41" spans="1:7" ht="16.5" x14ac:dyDescent="0.25">
      <c r="A41" s="20" t="s">
        <v>14</v>
      </c>
      <c r="B41" s="1" t="s">
        <v>45</v>
      </c>
      <c r="C41" s="4">
        <v>78</v>
      </c>
      <c r="D41" s="66">
        <v>64</v>
      </c>
      <c r="E41" s="22"/>
      <c r="G41" s="9">
        <f t="shared" si="1"/>
        <v>66.3</v>
      </c>
    </row>
    <row r="42" spans="1:7" ht="16.5" x14ac:dyDescent="0.25">
      <c r="A42" s="20" t="s">
        <v>14</v>
      </c>
      <c r="B42" s="1" t="s">
        <v>46</v>
      </c>
      <c r="C42" s="4">
        <v>111.15</v>
      </c>
      <c r="D42" s="66">
        <v>83</v>
      </c>
      <c r="E42" s="22"/>
      <c r="G42" s="9">
        <f t="shared" si="1"/>
        <v>94.477500000000006</v>
      </c>
    </row>
    <row r="43" spans="1:7" ht="16.5" x14ac:dyDescent="0.25">
      <c r="A43" s="20" t="s">
        <v>14</v>
      </c>
      <c r="B43" s="1" t="s">
        <v>47</v>
      </c>
      <c r="C43" s="4">
        <v>111.15</v>
      </c>
      <c r="D43" s="66">
        <v>86</v>
      </c>
      <c r="E43" s="22"/>
      <c r="G43" s="9">
        <f t="shared" si="1"/>
        <v>94.477500000000006</v>
      </c>
    </row>
    <row r="44" spans="1:7" ht="16.5" x14ac:dyDescent="0.25">
      <c r="A44" s="20" t="s">
        <v>14</v>
      </c>
      <c r="B44" s="1" t="s">
        <v>11</v>
      </c>
      <c r="C44" s="4">
        <v>81.8</v>
      </c>
      <c r="D44" s="66">
        <v>68</v>
      </c>
      <c r="E44" s="22"/>
      <c r="G44" s="9">
        <f t="shared" si="1"/>
        <v>69.53</v>
      </c>
    </row>
    <row r="45" spans="1:7" ht="16.5" x14ac:dyDescent="0.25">
      <c r="A45" s="20" t="s">
        <v>14</v>
      </c>
      <c r="B45" s="1" t="s">
        <v>232</v>
      </c>
      <c r="C45" s="4">
        <v>112</v>
      </c>
      <c r="D45" s="66">
        <v>55</v>
      </c>
      <c r="E45" s="22"/>
      <c r="G45" s="9">
        <f t="shared" si="1"/>
        <v>95.2</v>
      </c>
    </row>
    <row r="46" spans="1:7" ht="16.5" x14ac:dyDescent="0.25">
      <c r="A46" s="20" t="s">
        <v>14</v>
      </c>
      <c r="B46" s="1" t="s">
        <v>233</v>
      </c>
      <c r="C46" s="4">
        <v>112</v>
      </c>
      <c r="D46" s="66">
        <v>46</v>
      </c>
      <c r="E46" s="22"/>
      <c r="G46" s="9">
        <f t="shared" si="1"/>
        <v>95.2</v>
      </c>
    </row>
    <row r="47" spans="1:7" ht="16.5" x14ac:dyDescent="0.25">
      <c r="A47" s="20" t="s">
        <v>14</v>
      </c>
      <c r="B47" s="1" t="s">
        <v>234</v>
      </c>
      <c r="C47" s="4">
        <v>78</v>
      </c>
      <c r="D47" s="66">
        <v>25</v>
      </c>
      <c r="E47" s="22"/>
      <c r="G47" s="9">
        <f t="shared" si="1"/>
        <v>66.3</v>
      </c>
    </row>
    <row r="48" spans="1:7" ht="16.5" x14ac:dyDescent="0.25">
      <c r="A48" s="20" t="s">
        <v>14</v>
      </c>
      <c r="B48" s="1" t="s">
        <v>30</v>
      </c>
      <c r="C48" s="4">
        <v>81.8</v>
      </c>
      <c r="D48" s="66">
        <v>60</v>
      </c>
      <c r="E48" s="22"/>
      <c r="G48" s="9">
        <f t="shared" si="1"/>
        <v>69.53</v>
      </c>
    </row>
    <row r="49" spans="1:7" ht="16.5" x14ac:dyDescent="0.25">
      <c r="A49" s="20" t="s">
        <v>14</v>
      </c>
      <c r="B49" s="1" t="s">
        <v>31</v>
      </c>
      <c r="C49" s="4">
        <v>80.599999999999994</v>
      </c>
      <c r="D49" s="66">
        <v>62</v>
      </c>
      <c r="E49" s="22"/>
      <c r="G49" s="9">
        <f t="shared" si="1"/>
        <v>68.509999999999991</v>
      </c>
    </row>
    <row r="50" spans="1:7" ht="16.5" x14ac:dyDescent="0.25">
      <c r="A50" s="20" t="s">
        <v>14</v>
      </c>
      <c r="B50" s="1" t="s">
        <v>235</v>
      </c>
      <c r="C50" s="4">
        <v>66</v>
      </c>
      <c r="D50" s="66">
        <v>30</v>
      </c>
      <c r="E50" s="22"/>
      <c r="G50" s="9">
        <f t="shared" si="1"/>
        <v>56.1</v>
      </c>
    </row>
    <row r="51" spans="1:7" ht="16.5" x14ac:dyDescent="0.25">
      <c r="A51" s="20" t="s">
        <v>14</v>
      </c>
      <c r="B51" s="1" t="s">
        <v>236</v>
      </c>
      <c r="C51" s="4">
        <v>58</v>
      </c>
      <c r="D51" s="66">
        <v>25</v>
      </c>
      <c r="E51" s="22"/>
      <c r="G51" s="9">
        <f t="shared" si="1"/>
        <v>43.5</v>
      </c>
    </row>
    <row r="52" spans="1:7" ht="16.5" x14ac:dyDescent="0.25">
      <c r="A52" s="20" t="s">
        <v>14</v>
      </c>
      <c r="B52" s="1" t="s">
        <v>48</v>
      </c>
      <c r="C52" s="4">
        <v>188</v>
      </c>
      <c r="D52" s="66">
        <v>112</v>
      </c>
      <c r="E52" s="22" t="s">
        <v>289</v>
      </c>
      <c r="G52" s="9">
        <f t="shared" si="1"/>
        <v>159.79999999999998</v>
      </c>
    </row>
    <row r="53" spans="1:7" ht="16.5" x14ac:dyDescent="0.25">
      <c r="A53" s="20" t="s">
        <v>14</v>
      </c>
      <c r="B53" s="1" t="s">
        <v>49</v>
      </c>
      <c r="C53" s="4">
        <v>188</v>
      </c>
      <c r="D53" s="66">
        <v>112</v>
      </c>
      <c r="E53" s="22" t="s">
        <v>290</v>
      </c>
      <c r="G53" s="9">
        <f t="shared" si="1"/>
        <v>159.79999999999998</v>
      </c>
    </row>
    <row r="54" spans="1:7" ht="16.5" x14ac:dyDescent="0.25">
      <c r="A54" s="20" t="s">
        <v>17</v>
      </c>
      <c r="B54" s="1" t="s">
        <v>39</v>
      </c>
      <c r="C54" s="4">
        <v>235</v>
      </c>
      <c r="D54" s="66">
        <v>160</v>
      </c>
      <c r="E54" s="22" t="s">
        <v>291</v>
      </c>
      <c r="G54" s="9">
        <f t="shared" si="1"/>
        <v>199.75</v>
      </c>
    </row>
    <row r="55" spans="1:7" ht="16.5" x14ac:dyDescent="0.25">
      <c r="A55" s="20" t="s">
        <v>14</v>
      </c>
      <c r="B55" s="1" t="s">
        <v>50</v>
      </c>
      <c r="C55" s="4">
        <v>122</v>
      </c>
      <c r="D55" s="66">
        <v>80</v>
      </c>
      <c r="E55" s="22" t="s">
        <v>292</v>
      </c>
      <c r="G55" s="9">
        <f t="shared" si="1"/>
        <v>103.7</v>
      </c>
    </row>
    <row r="56" spans="1:7" ht="16.5" x14ac:dyDescent="0.25">
      <c r="A56" s="20" t="s">
        <v>14</v>
      </c>
      <c r="B56" s="1" t="s">
        <v>52</v>
      </c>
      <c r="C56" s="4">
        <v>122</v>
      </c>
      <c r="D56" s="66">
        <v>80</v>
      </c>
      <c r="E56" s="22" t="s">
        <v>293</v>
      </c>
      <c r="G56" s="9">
        <f t="shared" si="1"/>
        <v>103.7</v>
      </c>
    </row>
    <row r="57" spans="1:7" ht="17.25" thickBot="1" x14ac:dyDescent="0.3">
      <c r="A57" s="56" t="s">
        <v>14</v>
      </c>
      <c r="B57" s="57" t="s">
        <v>53</v>
      </c>
      <c r="C57" s="32">
        <v>214</v>
      </c>
      <c r="D57" s="69">
        <v>160</v>
      </c>
      <c r="E57" s="22" t="s">
        <v>294</v>
      </c>
      <c r="G57" s="9">
        <f t="shared" si="1"/>
        <v>181.9</v>
      </c>
    </row>
    <row r="58" spans="1:7" ht="16.5" x14ac:dyDescent="0.25">
      <c r="A58" s="55" t="s">
        <v>18</v>
      </c>
      <c r="B58" s="53" t="s">
        <v>156</v>
      </c>
      <c r="C58" s="41">
        <v>55</v>
      </c>
      <c r="D58" s="68">
        <v>34</v>
      </c>
      <c r="E58" s="54"/>
      <c r="G58" s="9">
        <f t="shared" si="1"/>
        <v>41.25</v>
      </c>
    </row>
    <row r="59" spans="1:7" ht="16.5" x14ac:dyDescent="0.25">
      <c r="A59" s="20" t="s">
        <v>18</v>
      </c>
      <c r="B59" s="1" t="s">
        <v>46</v>
      </c>
      <c r="C59" s="4">
        <v>80</v>
      </c>
      <c r="D59" s="66">
        <v>54</v>
      </c>
      <c r="E59" s="22"/>
      <c r="G59" s="9">
        <f t="shared" si="1"/>
        <v>68</v>
      </c>
    </row>
    <row r="60" spans="1:7" ht="16.5" x14ac:dyDescent="0.25">
      <c r="A60" s="20" t="s">
        <v>18</v>
      </c>
      <c r="B60" s="1" t="s">
        <v>62</v>
      </c>
      <c r="C60" s="4">
        <v>55</v>
      </c>
      <c r="D60" s="66">
        <v>34</v>
      </c>
      <c r="E60" s="22"/>
      <c r="G60" s="9">
        <f t="shared" si="1"/>
        <v>41.25</v>
      </c>
    </row>
    <row r="61" spans="1:7" ht="16.5" x14ac:dyDescent="0.25">
      <c r="A61" s="20" t="s">
        <v>18</v>
      </c>
      <c r="B61" s="1" t="s">
        <v>157</v>
      </c>
      <c r="C61" s="4">
        <v>100</v>
      </c>
      <c r="D61" s="66">
        <v>70</v>
      </c>
      <c r="E61" s="22"/>
      <c r="G61" s="9">
        <f t="shared" si="1"/>
        <v>85</v>
      </c>
    </row>
    <row r="62" spans="1:7" ht="16.5" x14ac:dyDescent="0.25">
      <c r="A62" s="20" t="s">
        <v>18</v>
      </c>
      <c r="B62" s="1" t="s">
        <v>158</v>
      </c>
      <c r="C62" s="4">
        <v>100</v>
      </c>
      <c r="D62" s="66">
        <v>70</v>
      </c>
      <c r="E62" s="22"/>
      <c r="G62" s="9">
        <f t="shared" si="1"/>
        <v>85</v>
      </c>
    </row>
    <row r="63" spans="1:7" ht="16.5" x14ac:dyDescent="0.25">
      <c r="A63" s="20" t="s">
        <v>18</v>
      </c>
      <c r="B63" s="1" t="s">
        <v>159</v>
      </c>
      <c r="C63" s="4">
        <v>80</v>
      </c>
      <c r="D63" s="66">
        <v>60</v>
      </c>
      <c r="E63" s="22"/>
      <c r="G63" s="9">
        <f t="shared" si="1"/>
        <v>68</v>
      </c>
    </row>
    <row r="64" spans="1:7" ht="16.5" x14ac:dyDescent="0.25">
      <c r="A64" s="20" t="s">
        <v>18</v>
      </c>
      <c r="B64" s="1" t="s">
        <v>160</v>
      </c>
      <c r="C64" s="4">
        <v>80</v>
      </c>
      <c r="D64" s="66">
        <v>60</v>
      </c>
      <c r="E64" s="22"/>
      <c r="G64" s="9">
        <f t="shared" si="1"/>
        <v>68</v>
      </c>
    </row>
    <row r="65" spans="1:7" ht="16.5" x14ac:dyDescent="0.25">
      <c r="A65" s="20" t="s">
        <v>18</v>
      </c>
      <c r="B65" s="1" t="s">
        <v>161</v>
      </c>
      <c r="C65" s="4">
        <v>80</v>
      </c>
      <c r="D65" s="66">
        <v>60</v>
      </c>
      <c r="E65" s="22"/>
      <c r="G65" s="9">
        <f t="shared" si="1"/>
        <v>68</v>
      </c>
    </row>
    <row r="66" spans="1:7" ht="16.5" x14ac:dyDescent="0.25">
      <c r="A66" s="20" t="s">
        <v>18</v>
      </c>
      <c r="B66" s="1" t="s">
        <v>162</v>
      </c>
      <c r="C66" s="4">
        <v>80</v>
      </c>
      <c r="D66" s="66">
        <v>60</v>
      </c>
      <c r="E66" s="22"/>
      <c r="G66" s="9">
        <f t="shared" ref="G66:G96" si="2">IF(C66&gt;60, C66*0.85,C66*0.75)</f>
        <v>68</v>
      </c>
    </row>
    <row r="67" spans="1:7" ht="16.5" x14ac:dyDescent="0.25">
      <c r="A67" s="20" t="s">
        <v>18</v>
      </c>
      <c r="B67" s="1" t="s">
        <v>237</v>
      </c>
      <c r="C67" s="4">
        <v>120</v>
      </c>
      <c r="D67" s="66">
        <v>30</v>
      </c>
      <c r="E67" s="22"/>
      <c r="G67" s="9">
        <f t="shared" si="2"/>
        <v>102</v>
      </c>
    </row>
    <row r="68" spans="1:7" ht="16.5" x14ac:dyDescent="0.25">
      <c r="A68" s="20" t="s">
        <v>18</v>
      </c>
      <c r="B68" s="1" t="s">
        <v>238</v>
      </c>
      <c r="C68" s="4">
        <v>120</v>
      </c>
      <c r="D68" s="66">
        <v>50</v>
      </c>
      <c r="E68" s="22"/>
      <c r="G68" s="9">
        <f t="shared" si="2"/>
        <v>102</v>
      </c>
    </row>
    <row r="69" spans="1:7" ht="16.5" x14ac:dyDescent="0.25">
      <c r="A69" s="20" t="s">
        <v>18</v>
      </c>
      <c r="B69" s="1" t="s">
        <v>163</v>
      </c>
      <c r="C69" s="4">
        <v>110</v>
      </c>
      <c r="D69" s="66">
        <v>70</v>
      </c>
      <c r="E69" s="22"/>
      <c r="G69" s="9">
        <f t="shared" si="2"/>
        <v>93.5</v>
      </c>
    </row>
    <row r="70" spans="1:7" ht="16.5" customHeight="1" x14ac:dyDescent="0.25">
      <c r="A70" s="20" t="s">
        <v>18</v>
      </c>
      <c r="B70" s="1" t="s">
        <v>57</v>
      </c>
      <c r="C70" s="11">
        <v>53</v>
      </c>
      <c r="D70" s="66">
        <v>30</v>
      </c>
      <c r="E70" s="22"/>
      <c r="G70" s="9">
        <f t="shared" si="2"/>
        <v>39.75</v>
      </c>
    </row>
    <row r="71" spans="1:7" ht="16.5" x14ac:dyDescent="0.25">
      <c r="A71" s="20" t="s">
        <v>18</v>
      </c>
      <c r="B71" s="1" t="s">
        <v>58</v>
      </c>
      <c r="C71" s="11">
        <v>53</v>
      </c>
      <c r="D71" s="66">
        <v>30</v>
      </c>
      <c r="E71" s="22"/>
      <c r="G71" s="9">
        <f t="shared" si="2"/>
        <v>39.75</v>
      </c>
    </row>
    <row r="72" spans="1:7" ht="17.25" thickBot="1" x14ac:dyDescent="0.3">
      <c r="A72" s="56" t="s">
        <v>18</v>
      </c>
      <c r="B72" s="57" t="s">
        <v>272</v>
      </c>
      <c r="C72" s="62">
        <v>110</v>
      </c>
      <c r="D72" s="69">
        <v>82</v>
      </c>
      <c r="E72" s="58" t="s">
        <v>239</v>
      </c>
      <c r="G72" s="9">
        <f t="shared" si="2"/>
        <v>93.5</v>
      </c>
    </row>
    <row r="73" spans="1:7" ht="16.5" x14ac:dyDescent="0.25">
      <c r="A73" s="39" t="s">
        <v>15</v>
      </c>
      <c r="B73" s="40" t="s">
        <v>59</v>
      </c>
      <c r="C73" s="41">
        <v>80</v>
      </c>
      <c r="D73" s="70">
        <v>60</v>
      </c>
      <c r="E73" s="42"/>
      <c r="G73" s="9">
        <f t="shared" si="2"/>
        <v>68</v>
      </c>
    </row>
    <row r="74" spans="1:7" ht="16.5" x14ac:dyDescent="0.25">
      <c r="A74" s="24" t="s">
        <v>15</v>
      </c>
      <c r="B74" s="12" t="s">
        <v>60</v>
      </c>
      <c r="C74" s="4">
        <v>80</v>
      </c>
      <c r="D74" s="71">
        <v>60</v>
      </c>
      <c r="E74" s="25"/>
      <c r="G74" s="9">
        <f t="shared" si="2"/>
        <v>68</v>
      </c>
    </row>
    <row r="75" spans="1:7" ht="16.5" x14ac:dyDescent="0.25">
      <c r="A75" s="24" t="s">
        <v>15</v>
      </c>
      <c r="B75" s="12" t="s">
        <v>248</v>
      </c>
      <c r="C75" s="4">
        <v>220</v>
      </c>
      <c r="D75" s="72">
        <v>60</v>
      </c>
      <c r="E75" s="25"/>
      <c r="G75" s="9">
        <f t="shared" si="2"/>
        <v>187</v>
      </c>
    </row>
    <row r="76" spans="1:7" ht="16.5" x14ac:dyDescent="0.25">
      <c r="A76" s="24" t="s">
        <v>15</v>
      </c>
      <c r="B76" s="12" t="s">
        <v>249</v>
      </c>
      <c r="C76" s="4">
        <v>108</v>
      </c>
      <c r="D76" s="72">
        <v>40</v>
      </c>
      <c r="E76" s="25"/>
      <c r="G76" s="9">
        <f t="shared" si="2"/>
        <v>91.8</v>
      </c>
    </row>
    <row r="77" spans="1:7" ht="16.5" x14ac:dyDescent="0.25">
      <c r="A77" s="24" t="s">
        <v>15</v>
      </c>
      <c r="B77" s="12" t="s">
        <v>61</v>
      </c>
      <c r="C77" s="4">
        <v>82</v>
      </c>
      <c r="D77" s="71">
        <v>60</v>
      </c>
      <c r="E77" s="25"/>
      <c r="G77" s="9">
        <f t="shared" si="2"/>
        <v>69.7</v>
      </c>
    </row>
    <row r="78" spans="1:7" ht="16.5" x14ac:dyDescent="0.25">
      <c r="A78" s="24" t="s">
        <v>15</v>
      </c>
      <c r="B78" s="12" t="s">
        <v>62</v>
      </c>
      <c r="C78" s="4">
        <v>81</v>
      </c>
      <c r="D78" s="71">
        <v>60</v>
      </c>
      <c r="E78" s="25"/>
      <c r="G78" s="9">
        <f t="shared" si="2"/>
        <v>68.849999999999994</v>
      </c>
    </row>
    <row r="79" spans="1:7" ht="16.5" x14ac:dyDescent="0.25">
      <c r="A79" s="24" t="s">
        <v>15</v>
      </c>
      <c r="B79" s="12" t="s">
        <v>63</v>
      </c>
      <c r="C79" s="4">
        <v>80</v>
      </c>
      <c r="D79" s="71">
        <v>60</v>
      </c>
      <c r="E79" s="25"/>
      <c r="G79" s="9">
        <f t="shared" si="2"/>
        <v>68</v>
      </c>
    </row>
    <row r="80" spans="1:7" ht="16.5" x14ac:dyDescent="0.25">
      <c r="A80" s="24" t="s">
        <v>15</v>
      </c>
      <c r="B80" s="12" t="s">
        <v>25</v>
      </c>
      <c r="C80" s="4">
        <v>109</v>
      </c>
      <c r="D80" s="71">
        <v>85</v>
      </c>
      <c r="E80" s="25"/>
      <c r="G80" s="9">
        <f t="shared" si="2"/>
        <v>92.649999999999991</v>
      </c>
    </row>
    <row r="81" spans="1:7" ht="16.5" x14ac:dyDescent="0.25">
      <c r="A81" s="24" t="s">
        <v>15</v>
      </c>
      <c r="B81" s="12" t="s">
        <v>64</v>
      </c>
      <c r="C81" s="4">
        <v>80</v>
      </c>
      <c r="D81" s="71">
        <v>60</v>
      </c>
      <c r="E81" s="25"/>
      <c r="G81" s="9">
        <f t="shared" si="2"/>
        <v>68</v>
      </c>
    </row>
    <row r="82" spans="1:7" ht="16.5" x14ac:dyDescent="0.25">
      <c r="A82" s="24" t="s">
        <v>15</v>
      </c>
      <c r="B82" s="12" t="s">
        <v>65</v>
      </c>
      <c r="C82" s="4">
        <v>109</v>
      </c>
      <c r="D82" s="71">
        <v>85</v>
      </c>
      <c r="E82" s="25"/>
      <c r="G82" s="9">
        <f t="shared" si="2"/>
        <v>92.649999999999991</v>
      </c>
    </row>
    <row r="83" spans="1:7" ht="16.5" x14ac:dyDescent="0.25">
      <c r="A83" s="24" t="s">
        <v>15</v>
      </c>
      <c r="B83" s="12" t="s">
        <v>54</v>
      </c>
      <c r="C83" s="4">
        <v>81</v>
      </c>
      <c r="D83" s="71">
        <v>60</v>
      </c>
      <c r="E83" s="25"/>
      <c r="G83" s="9">
        <f t="shared" si="2"/>
        <v>68.849999999999994</v>
      </c>
    </row>
    <row r="84" spans="1:7" ht="16.5" x14ac:dyDescent="0.25">
      <c r="A84" s="24" t="s">
        <v>15</v>
      </c>
      <c r="B84" s="12" t="s">
        <v>254</v>
      </c>
      <c r="C84" s="4">
        <v>82</v>
      </c>
      <c r="D84" s="72">
        <v>50</v>
      </c>
      <c r="E84" s="25"/>
      <c r="G84" s="9">
        <f t="shared" si="2"/>
        <v>69.7</v>
      </c>
    </row>
    <row r="85" spans="1:7" ht="16.5" x14ac:dyDescent="0.25">
      <c r="A85" s="24" t="s">
        <v>15</v>
      </c>
      <c r="B85" s="12" t="s">
        <v>66</v>
      </c>
      <c r="C85" s="4">
        <v>81</v>
      </c>
      <c r="D85" s="71">
        <v>60</v>
      </c>
      <c r="E85" s="25"/>
      <c r="G85" s="9">
        <f t="shared" si="2"/>
        <v>68.849999999999994</v>
      </c>
    </row>
    <row r="86" spans="1:7" ht="16.5" x14ac:dyDescent="0.25">
      <c r="A86" s="24" t="s">
        <v>15</v>
      </c>
      <c r="B86" s="12" t="s">
        <v>250</v>
      </c>
      <c r="C86" s="4">
        <v>110</v>
      </c>
      <c r="D86" s="72">
        <v>55</v>
      </c>
      <c r="E86" s="25"/>
      <c r="G86" s="9">
        <f t="shared" si="2"/>
        <v>93.5</v>
      </c>
    </row>
    <row r="87" spans="1:7" ht="16.5" x14ac:dyDescent="0.25">
      <c r="A87" s="24" t="s">
        <v>15</v>
      </c>
      <c r="B87" s="12" t="s">
        <v>251</v>
      </c>
      <c r="C87" s="4">
        <v>110</v>
      </c>
      <c r="D87" s="72">
        <v>55</v>
      </c>
      <c r="E87" s="25"/>
      <c r="G87" s="9">
        <f t="shared" si="2"/>
        <v>93.5</v>
      </c>
    </row>
    <row r="88" spans="1:7" ht="16.5" x14ac:dyDescent="0.25">
      <c r="A88" s="24" t="s">
        <v>15</v>
      </c>
      <c r="B88" s="12" t="s">
        <v>252</v>
      </c>
      <c r="C88" s="4">
        <v>56</v>
      </c>
      <c r="D88" s="72">
        <v>30</v>
      </c>
      <c r="E88" s="25"/>
      <c r="G88" s="9">
        <f t="shared" si="2"/>
        <v>42</v>
      </c>
    </row>
    <row r="89" spans="1:7" ht="16.5" x14ac:dyDescent="0.25">
      <c r="A89" s="24" t="s">
        <v>15</v>
      </c>
      <c r="B89" s="12" t="s">
        <v>253</v>
      </c>
      <c r="C89" s="4">
        <v>56</v>
      </c>
      <c r="D89" s="72">
        <v>25</v>
      </c>
      <c r="E89" s="25"/>
      <c r="G89" s="9">
        <f t="shared" si="2"/>
        <v>42</v>
      </c>
    </row>
    <row r="90" spans="1:7" ht="16.5" x14ac:dyDescent="0.25">
      <c r="A90" s="24" t="s">
        <v>15</v>
      </c>
      <c r="B90" s="12" t="s">
        <v>255</v>
      </c>
      <c r="C90" s="4">
        <v>56</v>
      </c>
      <c r="D90" s="72">
        <v>20</v>
      </c>
      <c r="E90" s="25"/>
      <c r="G90" s="9">
        <f t="shared" si="2"/>
        <v>42</v>
      </c>
    </row>
    <row r="91" spans="1:7" ht="16.5" x14ac:dyDescent="0.25">
      <c r="A91" s="24" t="s">
        <v>15</v>
      </c>
      <c r="B91" s="12" t="s">
        <v>256</v>
      </c>
      <c r="C91" s="4">
        <v>60</v>
      </c>
      <c r="D91" s="72">
        <v>15</v>
      </c>
      <c r="E91" s="25"/>
      <c r="G91" s="9">
        <f t="shared" si="2"/>
        <v>45</v>
      </c>
    </row>
    <row r="92" spans="1:7" ht="16.5" x14ac:dyDescent="0.25">
      <c r="A92" s="24" t="s">
        <v>15</v>
      </c>
      <c r="B92" s="12" t="s">
        <v>67</v>
      </c>
      <c r="C92" s="4">
        <v>60</v>
      </c>
      <c r="D92" s="71">
        <v>48</v>
      </c>
      <c r="E92" s="25"/>
      <c r="G92" s="9">
        <f t="shared" si="2"/>
        <v>45</v>
      </c>
    </row>
    <row r="93" spans="1:7" ht="16.5" x14ac:dyDescent="0.25">
      <c r="A93" s="24" t="s">
        <v>15</v>
      </c>
      <c r="B93" s="12" t="s">
        <v>56</v>
      </c>
      <c r="C93" s="4">
        <v>60</v>
      </c>
      <c r="D93" s="71">
        <v>48</v>
      </c>
      <c r="E93" s="26"/>
      <c r="G93" s="9">
        <f t="shared" si="2"/>
        <v>45</v>
      </c>
    </row>
    <row r="94" spans="1:7" ht="16.5" x14ac:dyDescent="0.25">
      <c r="A94" s="24" t="s">
        <v>15</v>
      </c>
      <c r="B94" s="12" t="s">
        <v>257</v>
      </c>
      <c r="C94" s="4">
        <v>60</v>
      </c>
      <c r="D94" s="72">
        <v>15</v>
      </c>
      <c r="E94" s="25"/>
      <c r="G94" s="9">
        <f t="shared" si="2"/>
        <v>45</v>
      </c>
    </row>
    <row r="95" spans="1:7" ht="16.5" x14ac:dyDescent="0.25">
      <c r="A95" s="24" t="s">
        <v>15</v>
      </c>
      <c r="B95" s="12" t="s">
        <v>68</v>
      </c>
      <c r="C95" s="4">
        <v>60</v>
      </c>
      <c r="D95" s="71">
        <v>48</v>
      </c>
      <c r="E95" s="26"/>
      <c r="G95" s="9">
        <f t="shared" si="2"/>
        <v>45</v>
      </c>
    </row>
    <row r="96" spans="1:7" ht="16.5" x14ac:dyDescent="0.25">
      <c r="A96" s="24" t="s">
        <v>15</v>
      </c>
      <c r="B96" s="12" t="s">
        <v>69</v>
      </c>
      <c r="C96" s="4">
        <v>60</v>
      </c>
      <c r="D96" s="71">
        <v>36</v>
      </c>
      <c r="E96" s="27"/>
      <c r="G96" s="9">
        <f t="shared" si="2"/>
        <v>45</v>
      </c>
    </row>
    <row r="97" spans="1:7" ht="16.5" x14ac:dyDescent="0.25">
      <c r="A97" s="24" t="s">
        <v>15</v>
      </c>
      <c r="B97" s="12" t="s">
        <v>70</v>
      </c>
      <c r="C97" s="4">
        <v>60</v>
      </c>
      <c r="D97" s="71">
        <v>48</v>
      </c>
      <c r="E97" s="26"/>
      <c r="G97" s="9">
        <f t="shared" ref="G97:G126" si="3">IF(C97&gt;60, C97*0.85,C97*0.75)</f>
        <v>45</v>
      </c>
    </row>
    <row r="98" spans="1:7" ht="16.5" x14ac:dyDescent="0.25">
      <c r="A98" s="24" t="s">
        <v>15</v>
      </c>
      <c r="B98" s="12" t="s">
        <v>71</v>
      </c>
      <c r="C98" s="4">
        <v>110</v>
      </c>
      <c r="D98" s="71">
        <v>65</v>
      </c>
      <c r="E98" s="25"/>
      <c r="G98" s="9">
        <f t="shared" si="3"/>
        <v>93.5</v>
      </c>
    </row>
    <row r="99" spans="1:7" ht="16.5" x14ac:dyDescent="0.25">
      <c r="A99" s="24" t="s">
        <v>15</v>
      </c>
      <c r="B99" s="12" t="s">
        <v>72</v>
      </c>
      <c r="C99" s="4">
        <v>60</v>
      </c>
      <c r="D99" s="71">
        <v>48</v>
      </c>
      <c r="E99" s="27"/>
      <c r="G99" s="9">
        <f t="shared" si="3"/>
        <v>45</v>
      </c>
    </row>
    <row r="100" spans="1:7" ht="16.5" x14ac:dyDescent="0.25">
      <c r="A100" s="24" t="s">
        <v>15</v>
      </c>
      <c r="B100" s="12" t="s">
        <v>73</v>
      </c>
      <c r="C100" s="4">
        <v>60</v>
      </c>
      <c r="D100" s="71">
        <v>42</v>
      </c>
      <c r="E100" s="25"/>
      <c r="G100" s="9">
        <f t="shared" si="3"/>
        <v>45</v>
      </c>
    </row>
    <row r="101" spans="1:7" ht="16.5" x14ac:dyDescent="0.25">
      <c r="A101" s="24" t="s">
        <v>15</v>
      </c>
      <c r="B101" s="12" t="s">
        <v>74</v>
      </c>
      <c r="C101" s="4">
        <v>60</v>
      </c>
      <c r="D101" s="71">
        <v>48</v>
      </c>
      <c r="E101" s="26"/>
      <c r="G101" s="9">
        <f t="shared" si="3"/>
        <v>45</v>
      </c>
    </row>
    <row r="102" spans="1:7" ht="16.5" x14ac:dyDescent="0.25">
      <c r="A102" s="24" t="s">
        <v>15</v>
      </c>
      <c r="B102" s="12" t="s">
        <v>75</v>
      </c>
      <c r="C102" s="4">
        <v>60</v>
      </c>
      <c r="D102" s="71">
        <v>42</v>
      </c>
      <c r="E102" s="26"/>
      <c r="G102" s="9">
        <f t="shared" si="3"/>
        <v>45</v>
      </c>
    </row>
    <row r="103" spans="1:7" ht="16.5" x14ac:dyDescent="0.25">
      <c r="A103" s="24" t="s">
        <v>15</v>
      </c>
      <c r="B103" s="12" t="s">
        <v>228</v>
      </c>
      <c r="C103" s="4">
        <v>55</v>
      </c>
      <c r="D103" s="72">
        <v>20</v>
      </c>
      <c r="E103" s="25"/>
      <c r="G103" s="9">
        <f t="shared" si="3"/>
        <v>41.25</v>
      </c>
    </row>
    <row r="104" spans="1:7" ht="16.5" x14ac:dyDescent="0.25">
      <c r="A104" s="24" t="s">
        <v>15</v>
      </c>
      <c r="B104" s="12" t="s">
        <v>258</v>
      </c>
      <c r="C104" s="4">
        <v>218</v>
      </c>
      <c r="D104" s="72">
        <v>60</v>
      </c>
      <c r="E104" s="25"/>
      <c r="G104" s="9">
        <f t="shared" si="3"/>
        <v>185.29999999999998</v>
      </c>
    </row>
    <row r="105" spans="1:7" ht="16.5" x14ac:dyDescent="0.25">
      <c r="A105" s="24" t="s">
        <v>15</v>
      </c>
      <c r="B105" s="12" t="s">
        <v>259</v>
      </c>
      <c r="C105" s="4">
        <v>110</v>
      </c>
      <c r="D105" s="72">
        <v>50</v>
      </c>
      <c r="E105" s="25"/>
      <c r="G105" s="9">
        <f t="shared" si="3"/>
        <v>93.5</v>
      </c>
    </row>
    <row r="106" spans="1:7" ht="16.5" x14ac:dyDescent="0.25">
      <c r="A106" s="24" t="s">
        <v>15</v>
      </c>
      <c r="B106" s="12" t="s">
        <v>260</v>
      </c>
      <c r="C106" s="4">
        <v>54</v>
      </c>
      <c r="D106" s="72">
        <v>20</v>
      </c>
      <c r="E106" s="25"/>
      <c r="G106" s="9">
        <f t="shared" si="3"/>
        <v>40.5</v>
      </c>
    </row>
    <row r="107" spans="1:7" ht="16.5" x14ac:dyDescent="0.25">
      <c r="A107" s="24" t="s">
        <v>15</v>
      </c>
      <c r="B107" s="12" t="s">
        <v>261</v>
      </c>
      <c r="C107" s="4">
        <v>110</v>
      </c>
      <c r="D107" s="72">
        <v>20</v>
      </c>
      <c r="E107" s="25"/>
      <c r="G107" s="9">
        <f t="shared" si="3"/>
        <v>93.5</v>
      </c>
    </row>
    <row r="108" spans="1:7" ht="16.5" x14ac:dyDescent="0.25">
      <c r="A108" s="24" t="s">
        <v>15</v>
      </c>
      <c r="B108" s="12" t="s">
        <v>262</v>
      </c>
      <c r="C108" s="4">
        <v>54</v>
      </c>
      <c r="D108" s="72">
        <v>20</v>
      </c>
      <c r="E108" s="25"/>
      <c r="G108" s="9">
        <f t="shared" si="3"/>
        <v>40.5</v>
      </c>
    </row>
    <row r="109" spans="1:7" ht="16.5" x14ac:dyDescent="0.25">
      <c r="A109" s="24" t="s">
        <v>15</v>
      </c>
      <c r="B109" s="12" t="s">
        <v>263</v>
      </c>
      <c r="C109" s="4">
        <v>101</v>
      </c>
      <c r="D109" s="72">
        <v>40</v>
      </c>
      <c r="E109" s="25"/>
      <c r="G109" s="9">
        <f t="shared" si="3"/>
        <v>85.85</v>
      </c>
    </row>
    <row r="110" spans="1:7" ht="16.5" x14ac:dyDescent="0.25">
      <c r="A110" s="24" t="s">
        <v>15</v>
      </c>
      <c r="B110" s="12" t="s">
        <v>264</v>
      </c>
      <c r="C110" s="4">
        <v>109</v>
      </c>
      <c r="D110" s="72">
        <v>58</v>
      </c>
      <c r="E110" s="25"/>
      <c r="G110" s="9">
        <f t="shared" si="3"/>
        <v>92.649999999999991</v>
      </c>
    </row>
    <row r="111" spans="1:7" ht="16.5" x14ac:dyDescent="0.25">
      <c r="A111" s="24" t="s">
        <v>15</v>
      </c>
      <c r="B111" s="12" t="s">
        <v>76</v>
      </c>
      <c r="C111" s="4">
        <v>163</v>
      </c>
      <c r="D111" s="71">
        <v>142</v>
      </c>
      <c r="E111" s="25" t="s">
        <v>1</v>
      </c>
      <c r="G111" s="9">
        <f t="shared" si="3"/>
        <v>138.54999999999998</v>
      </c>
    </row>
    <row r="112" spans="1:7" ht="16.5" x14ac:dyDescent="0.25">
      <c r="A112" s="24" t="s">
        <v>15</v>
      </c>
      <c r="B112" s="12" t="s">
        <v>270</v>
      </c>
      <c r="C112" s="4">
        <v>162</v>
      </c>
      <c r="D112" s="71">
        <v>152</v>
      </c>
      <c r="E112" s="25" t="s">
        <v>265</v>
      </c>
      <c r="G112" s="9">
        <f t="shared" si="3"/>
        <v>137.69999999999999</v>
      </c>
    </row>
    <row r="113" spans="1:7" ht="16.5" x14ac:dyDescent="0.25">
      <c r="A113" s="24" t="s">
        <v>15</v>
      </c>
      <c r="B113" s="12" t="s">
        <v>266</v>
      </c>
      <c r="C113" s="4">
        <v>110</v>
      </c>
      <c r="D113" s="71">
        <v>54</v>
      </c>
      <c r="E113" s="25" t="s">
        <v>268</v>
      </c>
      <c r="G113" s="9">
        <f t="shared" si="3"/>
        <v>93.5</v>
      </c>
    </row>
    <row r="114" spans="1:7" ht="16.5" x14ac:dyDescent="0.25">
      <c r="A114" s="24" t="s">
        <v>15</v>
      </c>
      <c r="B114" s="12" t="s">
        <v>267</v>
      </c>
      <c r="C114" s="4">
        <v>107</v>
      </c>
      <c r="D114" s="71">
        <v>54</v>
      </c>
      <c r="E114" s="25" t="s">
        <v>269</v>
      </c>
      <c r="G114" s="9">
        <f t="shared" si="3"/>
        <v>90.95</v>
      </c>
    </row>
    <row r="115" spans="1:7" ht="17.25" thickBot="1" x14ac:dyDescent="0.3">
      <c r="A115" s="43" t="s">
        <v>15</v>
      </c>
      <c r="B115" s="44" t="s">
        <v>271</v>
      </c>
      <c r="C115" s="32">
        <v>112</v>
      </c>
      <c r="D115" s="73">
        <v>40</v>
      </c>
      <c r="E115" s="45" t="s">
        <v>273</v>
      </c>
      <c r="G115" s="9">
        <f t="shared" si="3"/>
        <v>95.2</v>
      </c>
    </row>
    <row r="116" spans="1:7" ht="16.5" x14ac:dyDescent="0.25">
      <c r="A116" s="55" t="s">
        <v>6</v>
      </c>
      <c r="B116" s="59" t="s">
        <v>240</v>
      </c>
      <c r="C116" s="41">
        <v>321</v>
      </c>
      <c r="D116" s="74">
        <v>150</v>
      </c>
      <c r="E116" s="60"/>
      <c r="G116" s="9">
        <f t="shared" si="3"/>
        <v>272.84999999999997</v>
      </c>
    </row>
    <row r="117" spans="1:7" ht="16.5" x14ac:dyDescent="0.25">
      <c r="A117" s="20" t="s">
        <v>6</v>
      </c>
      <c r="B117" s="2" t="s">
        <v>20</v>
      </c>
      <c r="C117" s="4">
        <v>85</v>
      </c>
      <c r="D117" s="75">
        <v>70</v>
      </c>
      <c r="E117" s="21"/>
      <c r="G117" s="9">
        <f t="shared" si="3"/>
        <v>72.25</v>
      </c>
    </row>
    <row r="118" spans="1:7" ht="16.5" x14ac:dyDescent="0.25">
      <c r="A118" s="20" t="s">
        <v>6</v>
      </c>
      <c r="B118" s="2" t="s">
        <v>77</v>
      </c>
      <c r="C118" s="4">
        <v>85</v>
      </c>
      <c r="D118" s="75">
        <v>70</v>
      </c>
      <c r="E118" s="23"/>
      <c r="G118" s="9">
        <f t="shared" si="3"/>
        <v>72.25</v>
      </c>
    </row>
    <row r="119" spans="1:7" ht="16.5" x14ac:dyDescent="0.25">
      <c r="A119" s="20" t="s">
        <v>6</v>
      </c>
      <c r="B119" s="2" t="s">
        <v>78</v>
      </c>
      <c r="C119" s="4">
        <v>102.2</v>
      </c>
      <c r="D119" s="75">
        <v>94</v>
      </c>
      <c r="E119" s="21"/>
      <c r="G119" s="9">
        <f t="shared" si="3"/>
        <v>86.87</v>
      </c>
    </row>
    <row r="120" spans="1:7" ht="16.5" x14ac:dyDescent="0.25">
      <c r="A120" s="20" t="s">
        <v>6</v>
      </c>
      <c r="B120" s="2" t="s">
        <v>79</v>
      </c>
      <c r="C120" s="4">
        <v>56.59</v>
      </c>
      <c r="D120" s="75">
        <v>25</v>
      </c>
      <c r="E120" s="21"/>
      <c r="G120" s="9">
        <f t="shared" si="3"/>
        <v>42.442500000000003</v>
      </c>
    </row>
    <row r="121" spans="1:7" ht="16.5" x14ac:dyDescent="0.25">
      <c r="A121" s="20" t="s">
        <v>6</v>
      </c>
      <c r="B121" s="1" t="s">
        <v>80</v>
      </c>
      <c r="C121" s="4">
        <v>56.59</v>
      </c>
      <c r="D121" s="66">
        <v>40</v>
      </c>
      <c r="E121" s="22"/>
      <c r="G121" s="9">
        <f t="shared" si="3"/>
        <v>42.442500000000003</v>
      </c>
    </row>
    <row r="122" spans="1:7" ht="16.5" x14ac:dyDescent="0.25">
      <c r="A122" s="20" t="s">
        <v>6</v>
      </c>
      <c r="B122" s="2" t="s">
        <v>81</v>
      </c>
      <c r="C122" s="4">
        <v>102.2</v>
      </c>
      <c r="D122" s="75">
        <v>94</v>
      </c>
      <c r="E122" s="23"/>
      <c r="G122" s="9">
        <f t="shared" si="3"/>
        <v>86.87</v>
      </c>
    </row>
    <row r="123" spans="1:7" ht="16.5" x14ac:dyDescent="0.25">
      <c r="A123" s="20" t="s">
        <v>6</v>
      </c>
      <c r="B123" s="2" t="s">
        <v>241</v>
      </c>
      <c r="C123" s="4">
        <v>54.6</v>
      </c>
      <c r="D123" s="75">
        <v>50</v>
      </c>
      <c r="E123" s="23"/>
      <c r="G123" s="9">
        <f t="shared" si="3"/>
        <v>40.950000000000003</v>
      </c>
    </row>
    <row r="124" spans="1:7" ht="16.5" x14ac:dyDescent="0.25">
      <c r="A124" s="20" t="s">
        <v>6</v>
      </c>
      <c r="B124" s="2" t="s">
        <v>82</v>
      </c>
      <c r="C124" s="4">
        <v>56.59</v>
      </c>
      <c r="D124" s="75">
        <v>26</v>
      </c>
      <c r="E124" s="21"/>
      <c r="G124" s="9">
        <f t="shared" si="3"/>
        <v>42.442500000000003</v>
      </c>
    </row>
    <row r="125" spans="1:7" ht="16.5" x14ac:dyDescent="0.25">
      <c r="A125" s="20" t="s">
        <v>6</v>
      </c>
      <c r="B125" s="1" t="s">
        <v>83</v>
      </c>
      <c r="C125" s="4">
        <v>56.59</v>
      </c>
      <c r="D125" s="66">
        <v>23</v>
      </c>
      <c r="E125" s="22"/>
      <c r="G125" s="9">
        <f t="shared" si="3"/>
        <v>42.442500000000003</v>
      </c>
    </row>
    <row r="126" spans="1:7" ht="16.5" x14ac:dyDescent="0.25">
      <c r="A126" s="20" t="s">
        <v>6</v>
      </c>
      <c r="B126" s="2" t="s">
        <v>84</v>
      </c>
      <c r="C126" s="4">
        <v>113.12</v>
      </c>
      <c r="D126" s="75">
        <v>101</v>
      </c>
      <c r="E126" s="23"/>
      <c r="G126" s="9">
        <f t="shared" si="3"/>
        <v>96.152000000000001</v>
      </c>
    </row>
    <row r="127" spans="1:7" ht="16.5" x14ac:dyDescent="0.25">
      <c r="A127" s="20" t="s">
        <v>6</v>
      </c>
      <c r="B127" s="2" t="s">
        <v>85</v>
      </c>
      <c r="C127" s="4">
        <v>113.12</v>
      </c>
      <c r="D127" s="75">
        <v>101</v>
      </c>
      <c r="E127" s="23"/>
      <c r="G127" s="9"/>
    </row>
    <row r="128" spans="1:7" ht="16.5" x14ac:dyDescent="0.25">
      <c r="A128" s="20" t="s">
        <v>6</v>
      </c>
      <c r="B128" s="2" t="s">
        <v>44</v>
      </c>
      <c r="C128" s="4">
        <v>128.16999999999999</v>
      </c>
      <c r="D128" s="75">
        <v>105</v>
      </c>
      <c r="E128" s="23"/>
      <c r="G128" s="9">
        <f t="shared" ref="G128:G159" si="4">IF(C128&gt;60, C128*0.85,C128*0.75)</f>
        <v>108.94449999999999</v>
      </c>
    </row>
    <row r="129" spans="1:7" ht="16.5" x14ac:dyDescent="0.25">
      <c r="A129" s="20" t="s">
        <v>6</v>
      </c>
      <c r="B129" s="2" t="s">
        <v>242</v>
      </c>
      <c r="C129" s="4">
        <v>119.6</v>
      </c>
      <c r="D129" s="75">
        <v>60</v>
      </c>
      <c r="E129" s="23"/>
      <c r="G129" s="9">
        <f t="shared" si="4"/>
        <v>101.66</v>
      </c>
    </row>
    <row r="130" spans="1:7" ht="16.5" x14ac:dyDescent="0.25">
      <c r="A130" s="20" t="s">
        <v>243</v>
      </c>
      <c r="B130" s="2" t="s">
        <v>244</v>
      </c>
      <c r="C130" s="4">
        <v>183.91</v>
      </c>
      <c r="D130" s="75">
        <v>50</v>
      </c>
      <c r="E130" s="23"/>
      <c r="G130" s="9">
        <f t="shared" si="4"/>
        <v>156.3235</v>
      </c>
    </row>
    <row r="131" spans="1:7" ht="16.5" x14ac:dyDescent="0.25">
      <c r="A131" s="20" t="s">
        <v>245</v>
      </c>
      <c r="B131" s="2" t="s">
        <v>246</v>
      </c>
      <c r="C131" s="4">
        <v>61.7</v>
      </c>
      <c r="D131" s="75">
        <v>30</v>
      </c>
      <c r="E131" s="23"/>
      <c r="G131" s="9">
        <f t="shared" si="4"/>
        <v>52.445</v>
      </c>
    </row>
    <row r="132" spans="1:7" ht="16.5" x14ac:dyDescent="0.25">
      <c r="A132" s="20" t="s">
        <v>6</v>
      </c>
      <c r="B132" s="2" t="s">
        <v>247</v>
      </c>
      <c r="C132" s="4">
        <v>95.5</v>
      </c>
      <c r="D132" s="75">
        <v>35</v>
      </c>
      <c r="E132" s="23"/>
      <c r="G132" s="9">
        <f t="shared" si="4"/>
        <v>81.174999999999997</v>
      </c>
    </row>
    <row r="133" spans="1:7" ht="16.5" x14ac:dyDescent="0.25">
      <c r="A133" s="20" t="s">
        <v>6</v>
      </c>
      <c r="B133" s="2" t="s">
        <v>76</v>
      </c>
      <c r="C133" s="4">
        <v>199.5</v>
      </c>
      <c r="D133" s="75">
        <v>112</v>
      </c>
      <c r="E133" s="23" t="s">
        <v>285</v>
      </c>
      <c r="G133" s="9">
        <f t="shared" si="4"/>
        <v>169.57499999999999</v>
      </c>
    </row>
    <row r="134" spans="1:7" ht="17.25" thickBot="1" x14ac:dyDescent="0.3">
      <c r="A134" s="56" t="s">
        <v>6</v>
      </c>
      <c r="B134" s="61" t="s">
        <v>86</v>
      </c>
      <c r="C134" s="32">
        <v>199.5</v>
      </c>
      <c r="D134" s="76">
        <v>112</v>
      </c>
      <c r="E134" s="63" t="s">
        <v>286</v>
      </c>
      <c r="G134" s="9">
        <f t="shared" si="4"/>
        <v>169.57499999999999</v>
      </c>
    </row>
    <row r="135" spans="1:7" ht="16.5" x14ac:dyDescent="0.25">
      <c r="A135" s="55" t="s">
        <v>10</v>
      </c>
      <c r="B135" s="53" t="s">
        <v>87</v>
      </c>
      <c r="C135" s="41">
        <v>59.77</v>
      </c>
      <c r="D135" s="68">
        <v>40</v>
      </c>
      <c r="E135" s="54"/>
      <c r="G135" s="9">
        <f t="shared" si="4"/>
        <v>44.827500000000001</v>
      </c>
    </row>
    <row r="136" spans="1:7" ht="16.5" x14ac:dyDescent="0.25">
      <c r="A136" s="20" t="s">
        <v>10</v>
      </c>
      <c r="B136" s="1" t="s">
        <v>43</v>
      </c>
      <c r="C136" s="4">
        <v>97.3</v>
      </c>
      <c r="D136" s="66">
        <v>60</v>
      </c>
      <c r="E136" s="22"/>
      <c r="G136" s="9">
        <f t="shared" si="4"/>
        <v>82.704999999999998</v>
      </c>
    </row>
    <row r="137" spans="1:7" ht="16.5" x14ac:dyDescent="0.25">
      <c r="A137" s="20" t="s">
        <v>10</v>
      </c>
      <c r="B137" s="1" t="s">
        <v>88</v>
      </c>
      <c r="C137" s="4">
        <v>211.32</v>
      </c>
      <c r="D137" s="66">
        <v>105</v>
      </c>
      <c r="E137" s="22"/>
      <c r="G137" s="9">
        <f t="shared" si="4"/>
        <v>179.62199999999999</v>
      </c>
    </row>
    <row r="138" spans="1:7" ht="16.5" x14ac:dyDescent="0.25">
      <c r="A138" s="20" t="s">
        <v>10</v>
      </c>
      <c r="B138" s="1" t="s">
        <v>89</v>
      </c>
      <c r="C138" s="4">
        <v>61.52</v>
      </c>
      <c r="D138" s="66">
        <v>60</v>
      </c>
      <c r="E138" s="22"/>
      <c r="G138" s="9">
        <f t="shared" si="4"/>
        <v>52.292000000000002</v>
      </c>
    </row>
    <row r="139" spans="1:7" ht="16.5" x14ac:dyDescent="0.25">
      <c r="A139" s="20" t="s">
        <v>10</v>
      </c>
      <c r="B139" s="1" t="s">
        <v>77</v>
      </c>
      <c r="C139" s="4">
        <v>61.52</v>
      </c>
      <c r="D139" s="66">
        <v>60</v>
      </c>
      <c r="E139" s="22"/>
      <c r="G139" s="9">
        <f t="shared" si="4"/>
        <v>52.292000000000002</v>
      </c>
    </row>
    <row r="140" spans="1:7" ht="16.5" x14ac:dyDescent="0.25">
      <c r="A140" s="20" t="s">
        <v>10</v>
      </c>
      <c r="B140" s="1" t="s">
        <v>90</v>
      </c>
      <c r="C140" s="4">
        <v>76.16</v>
      </c>
      <c r="D140" s="66">
        <v>50</v>
      </c>
      <c r="E140" s="22"/>
      <c r="G140" s="9">
        <f t="shared" si="4"/>
        <v>64.73599999999999</v>
      </c>
    </row>
    <row r="141" spans="1:7" ht="16.5" x14ac:dyDescent="0.25">
      <c r="A141" s="20" t="s">
        <v>10</v>
      </c>
      <c r="B141" s="1" t="s">
        <v>91</v>
      </c>
      <c r="C141" s="4">
        <v>59.77</v>
      </c>
      <c r="D141" s="66">
        <v>54</v>
      </c>
      <c r="E141" s="22"/>
      <c r="G141" s="9">
        <f t="shared" si="4"/>
        <v>44.827500000000001</v>
      </c>
    </row>
    <row r="142" spans="1:7" ht="16.5" x14ac:dyDescent="0.25">
      <c r="A142" s="20" t="s">
        <v>10</v>
      </c>
      <c r="B142" s="1" t="s">
        <v>92</v>
      </c>
      <c r="C142" s="4">
        <v>97.3</v>
      </c>
      <c r="D142" s="66">
        <v>54</v>
      </c>
      <c r="E142" s="22"/>
      <c r="G142" s="9">
        <f t="shared" si="4"/>
        <v>82.704999999999998</v>
      </c>
    </row>
    <row r="143" spans="1:7" ht="16.5" x14ac:dyDescent="0.25">
      <c r="A143" s="20" t="s">
        <v>10</v>
      </c>
      <c r="B143" s="1" t="s">
        <v>93</v>
      </c>
      <c r="C143" s="4">
        <v>109.4</v>
      </c>
      <c r="D143" s="66">
        <v>65</v>
      </c>
      <c r="E143" s="22"/>
      <c r="G143" s="9">
        <f t="shared" si="4"/>
        <v>92.990000000000009</v>
      </c>
    </row>
    <row r="144" spans="1:7" ht="16.5" x14ac:dyDescent="0.25">
      <c r="A144" s="20" t="s">
        <v>10</v>
      </c>
      <c r="B144" s="1" t="s">
        <v>21</v>
      </c>
      <c r="C144" s="4">
        <v>97.4</v>
      </c>
      <c r="D144" s="66">
        <v>65</v>
      </c>
      <c r="E144" s="22"/>
      <c r="G144" s="9">
        <f t="shared" si="4"/>
        <v>82.79</v>
      </c>
    </row>
    <row r="145" spans="1:7" ht="16.5" x14ac:dyDescent="0.25">
      <c r="A145" s="20" t="s">
        <v>10</v>
      </c>
      <c r="B145" s="1" t="s">
        <v>44</v>
      </c>
      <c r="C145" s="4">
        <v>106.6</v>
      </c>
      <c r="D145" s="66">
        <v>80</v>
      </c>
      <c r="E145" s="22"/>
      <c r="G145" s="9">
        <f t="shared" si="4"/>
        <v>90.61</v>
      </c>
    </row>
    <row r="146" spans="1:7" ht="16.5" x14ac:dyDescent="0.25">
      <c r="A146" s="20" t="s">
        <v>10</v>
      </c>
      <c r="B146" s="1" t="s">
        <v>11</v>
      </c>
      <c r="C146" s="4">
        <v>103.67</v>
      </c>
      <c r="D146" s="66">
        <v>75</v>
      </c>
      <c r="E146" s="22"/>
      <c r="G146" s="9">
        <f t="shared" si="4"/>
        <v>88.119500000000002</v>
      </c>
    </row>
    <row r="147" spans="1:7" ht="16.5" x14ac:dyDescent="0.25">
      <c r="A147" s="20" t="s">
        <v>10</v>
      </c>
      <c r="B147" s="1" t="s">
        <v>12</v>
      </c>
      <c r="C147" s="4">
        <v>32.86</v>
      </c>
      <c r="D147" s="66">
        <v>20</v>
      </c>
      <c r="E147" s="22"/>
      <c r="G147" s="9">
        <f t="shared" si="4"/>
        <v>24.645</v>
      </c>
    </row>
    <row r="148" spans="1:7" ht="16.5" x14ac:dyDescent="0.25">
      <c r="A148" s="20" t="s">
        <v>10</v>
      </c>
      <c r="B148" s="1" t="s">
        <v>27</v>
      </c>
      <c r="C148" s="4">
        <v>51.69</v>
      </c>
      <c r="D148" s="66">
        <v>30</v>
      </c>
      <c r="E148" s="22"/>
      <c r="G148" s="9">
        <f t="shared" si="4"/>
        <v>38.767499999999998</v>
      </c>
    </row>
    <row r="149" spans="1:7" ht="16.5" x14ac:dyDescent="0.25">
      <c r="A149" s="20" t="s">
        <v>10</v>
      </c>
      <c r="B149" s="1" t="s">
        <v>94</v>
      </c>
      <c r="C149" s="4">
        <v>48.38</v>
      </c>
      <c r="D149" s="66">
        <v>30</v>
      </c>
      <c r="E149" s="22"/>
      <c r="G149" s="9">
        <f t="shared" si="4"/>
        <v>36.285000000000004</v>
      </c>
    </row>
    <row r="150" spans="1:7" ht="16.5" x14ac:dyDescent="0.25">
      <c r="A150" s="20" t="s">
        <v>10</v>
      </c>
      <c r="B150" s="1" t="s">
        <v>95</v>
      </c>
      <c r="C150" s="4">
        <v>55.77</v>
      </c>
      <c r="D150" s="66">
        <v>30</v>
      </c>
      <c r="E150" s="22"/>
      <c r="G150" s="9">
        <f t="shared" si="4"/>
        <v>41.827500000000001</v>
      </c>
    </row>
    <row r="151" spans="1:7" ht="16.5" x14ac:dyDescent="0.25">
      <c r="A151" s="20" t="s">
        <v>10</v>
      </c>
      <c r="B151" s="1" t="s">
        <v>96</v>
      </c>
      <c r="C151" s="4">
        <v>104.64</v>
      </c>
      <c r="D151" s="66">
        <v>76</v>
      </c>
      <c r="E151" s="22"/>
      <c r="G151" s="9">
        <f t="shared" si="4"/>
        <v>88.944000000000003</v>
      </c>
    </row>
    <row r="152" spans="1:7" ht="16.5" x14ac:dyDescent="0.25">
      <c r="A152" s="20" t="s">
        <v>10</v>
      </c>
      <c r="B152" s="1" t="s">
        <v>97</v>
      </c>
      <c r="C152" s="4">
        <v>103.67</v>
      </c>
      <c r="D152" s="66">
        <v>75</v>
      </c>
      <c r="E152" s="22"/>
      <c r="G152" s="9">
        <f t="shared" si="4"/>
        <v>88.119500000000002</v>
      </c>
    </row>
    <row r="153" spans="1:7" ht="16.5" x14ac:dyDescent="0.25">
      <c r="A153" s="20" t="s">
        <v>10</v>
      </c>
      <c r="B153" s="1" t="s">
        <v>98</v>
      </c>
      <c r="C153" s="4">
        <v>71</v>
      </c>
      <c r="D153" s="66">
        <v>58</v>
      </c>
      <c r="E153" s="22"/>
      <c r="G153" s="9">
        <f t="shared" si="4"/>
        <v>60.35</v>
      </c>
    </row>
    <row r="154" spans="1:7" ht="16.5" x14ac:dyDescent="0.25">
      <c r="A154" s="20" t="s">
        <v>10</v>
      </c>
      <c r="B154" s="1" t="s">
        <v>99</v>
      </c>
      <c r="C154" s="4">
        <v>58</v>
      </c>
      <c r="D154" s="66">
        <v>31</v>
      </c>
      <c r="E154" s="22"/>
      <c r="G154" s="9">
        <f t="shared" si="4"/>
        <v>43.5</v>
      </c>
    </row>
    <row r="155" spans="1:7" ht="16.5" x14ac:dyDescent="0.25">
      <c r="A155" s="20" t="s">
        <v>10</v>
      </c>
      <c r="B155" s="1" t="s">
        <v>100</v>
      </c>
      <c r="C155" s="4">
        <v>55.77</v>
      </c>
      <c r="D155" s="66">
        <v>30</v>
      </c>
      <c r="E155" s="22"/>
      <c r="G155" s="9">
        <f t="shared" si="4"/>
        <v>41.827500000000001</v>
      </c>
    </row>
    <row r="156" spans="1:7" ht="16.5" x14ac:dyDescent="0.25">
      <c r="A156" s="20" t="s">
        <v>10</v>
      </c>
      <c r="B156" s="1" t="s">
        <v>101</v>
      </c>
      <c r="C156" s="4">
        <v>48.38</v>
      </c>
      <c r="D156" s="66">
        <v>30</v>
      </c>
      <c r="E156" s="22"/>
      <c r="G156" s="9">
        <f t="shared" si="4"/>
        <v>36.285000000000004</v>
      </c>
    </row>
    <row r="157" spans="1:7" ht="16.5" x14ac:dyDescent="0.25">
      <c r="A157" s="20" t="s">
        <v>10</v>
      </c>
      <c r="B157" s="1" t="s">
        <v>173</v>
      </c>
      <c r="C157" s="4">
        <v>197.25</v>
      </c>
      <c r="D157" s="66">
        <v>224</v>
      </c>
      <c r="E157" s="22" t="s">
        <v>296</v>
      </c>
      <c r="G157" s="9">
        <f t="shared" si="4"/>
        <v>167.66249999999999</v>
      </c>
    </row>
    <row r="158" spans="1:7" ht="16.5" x14ac:dyDescent="0.25">
      <c r="A158" s="20" t="s">
        <v>10</v>
      </c>
      <c r="B158" s="1" t="s">
        <v>49</v>
      </c>
      <c r="C158" s="4">
        <v>138.15</v>
      </c>
      <c r="D158" s="66">
        <v>150</v>
      </c>
      <c r="E158" s="22" t="s">
        <v>297</v>
      </c>
      <c r="G158" s="9">
        <f t="shared" si="4"/>
        <v>117.42749999999999</v>
      </c>
    </row>
    <row r="159" spans="1:7" ht="17.25" thickBot="1" x14ac:dyDescent="0.3">
      <c r="A159" s="56" t="s">
        <v>10</v>
      </c>
      <c r="B159" s="57" t="s">
        <v>189</v>
      </c>
      <c r="C159" s="32">
        <v>159.25</v>
      </c>
      <c r="D159" s="69">
        <v>120</v>
      </c>
      <c r="E159" s="58" t="s">
        <v>298</v>
      </c>
      <c r="G159" s="9">
        <f t="shared" si="4"/>
        <v>135.36249999999998</v>
      </c>
    </row>
    <row r="160" spans="1:7" ht="16.5" x14ac:dyDescent="0.25">
      <c r="A160" s="55" t="s">
        <v>5</v>
      </c>
      <c r="B160" s="53" t="s">
        <v>102</v>
      </c>
      <c r="C160" s="41">
        <v>104.39</v>
      </c>
      <c r="D160" s="68">
        <v>70</v>
      </c>
      <c r="E160" s="54"/>
      <c r="G160" s="9">
        <f t="shared" ref="G160:G191" si="5">IF(C160&gt;60, C160*0.85,C160*0.75)</f>
        <v>88.731499999999997</v>
      </c>
    </row>
    <row r="161" spans="1:7" ht="16.5" x14ac:dyDescent="0.25">
      <c r="A161" s="20" t="s">
        <v>5</v>
      </c>
      <c r="B161" s="1" t="s">
        <v>103</v>
      </c>
      <c r="C161" s="4">
        <v>96.97</v>
      </c>
      <c r="D161" s="66">
        <v>70</v>
      </c>
      <c r="E161" s="22"/>
      <c r="G161" s="9">
        <f t="shared" si="5"/>
        <v>82.424499999999995</v>
      </c>
    </row>
    <row r="162" spans="1:7" ht="16.5" x14ac:dyDescent="0.25">
      <c r="A162" s="20" t="s">
        <v>5</v>
      </c>
      <c r="B162" s="1" t="s">
        <v>104</v>
      </c>
      <c r="C162" s="4">
        <v>104.39</v>
      </c>
      <c r="D162" s="66">
        <v>70</v>
      </c>
      <c r="E162" s="22"/>
      <c r="G162" s="9">
        <f t="shared" si="5"/>
        <v>88.731499999999997</v>
      </c>
    </row>
    <row r="163" spans="1:7" ht="16.5" x14ac:dyDescent="0.25">
      <c r="A163" s="20" t="s">
        <v>5</v>
      </c>
      <c r="B163" s="1" t="s">
        <v>105</v>
      </c>
      <c r="C163" s="4">
        <v>99.28</v>
      </c>
      <c r="D163" s="66">
        <v>70</v>
      </c>
      <c r="E163" s="22"/>
      <c r="G163" s="9">
        <f t="shared" si="5"/>
        <v>84.388000000000005</v>
      </c>
    </row>
    <row r="164" spans="1:7" ht="16.5" x14ac:dyDescent="0.25">
      <c r="A164" s="20" t="s">
        <v>5</v>
      </c>
      <c r="B164" s="1" t="s">
        <v>106</v>
      </c>
      <c r="C164" s="4">
        <v>218.26</v>
      </c>
      <c r="D164" s="66">
        <v>150</v>
      </c>
      <c r="E164" s="28"/>
      <c r="G164" s="9">
        <f t="shared" si="5"/>
        <v>185.52099999999999</v>
      </c>
    </row>
    <row r="165" spans="1:7" ht="16.5" x14ac:dyDescent="0.25">
      <c r="A165" s="20" t="s">
        <v>5</v>
      </c>
      <c r="B165" s="1" t="s">
        <v>107</v>
      </c>
      <c r="C165" s="4">
        <v>104.39</v>
      </c>
      <c r="D165" s="66">
        <v>70</v>
      </c>
      <c r="E165" s="22"/>
      <c r="G165" s="9">
        <f t="shared" si="5"/>
        <v>88.731499999999997</v>
      </c>
    </row>
    <row r="166" spans="1:7" ht="16.5" x14ac:dyDescent="0.25">
      <c r="A166" s="20" t="s">
        <v>5</v>
      </c>
      <c r="B166" s="1" t="s">
        <v>108</v>
      </c>
      <c r="C166" s="4">
        <v>218.26</v>
      </c>
      <c r="D166" s="66">
        <v>150</v>
      </c>
      <c r="E166" s="22"/>
      <c r="G166" s="9">
        <f t="shared" si="5"/>
        <v>185.52099999999999</v>
      </c>
    </row>
    <row r="167" spans="1:7" ht="16.5" x14ac:dyDescent="0.25">
      <c r="A167" s="20" t="s">
        <v>5</v>
      </c>
      <c r="B167" s="1" t="s">
        <v>63</v>
      </c>
      <c r="C167" s="4">
        <v>72.209999999999994</v>
      </c>
      <c r="D167" s="66">
        <v>48</v>
      </c>
      <c r="E167" s="22"/>
      <c r="G167" s="9">
        <f t="shared" si="5"/>
        <v>61.378499999999995</v>
      </c>
    </row>
    <row r="168" spans="1:7" ht="16.5" x14ac:dyDescent="0.25">
      <c r="A168" s="20" t="s">
        <v>5</v>
      </c>
      <c r="B168" s="1" t="s">
        <v>177</v>
      </c>
      <c r="C168" s="4">
        <v>123.22</v>
      </c>
      <c r="D168" s="66">
        <v>50</v>
      </c>
      <c r="E168" s="22"/>
      <c r="G168" s="9">
        <f t="shared" si="5"/>
        <v>104.73699999999999</v>
      </c>
    </row>
    <row r="169" spans="1:7" ht="16.5" x14ac:dyDescent="0.25">
      <c r="A169" s="20" t="s">
        <v>5</v>
      </c>
      <c r="B169" s="1" t="s">
        <v>178</v>
      </c>
      <c r="C169" s="4">
        <v>126.87</v>
      </c>
      <c r="D169" s="66">
        <v>50</v>
      </c>
      <c r="E169" s="22"/>
      <c r="G169" s="9">
        <f t="shared" si="5"/>
        <v>107.8395</v>
      </c>
    </row>
    <row r="170" spans="1:7" ht="16.5" x14ac:dyDescent="0.25">
      <c r="A170" s="20" t="s">
        <v>5</v>
      </c>
      <c r="B170" s="1" t="s">
        <v>109</v>
      </c>
      <c r="C170" s="4">
        <v>72.209999999999994</v>
      </c>
      <c r="D170" s="66">
        <v>48</v>
      </c>
      <c r="E170" s="22"/>
      <c r="G170" s="9">
        <f t="shared" si="5"/>
        <v>61.378499999999995</v>
      </c>
    </row>
    <row r="171" spans="1:7" ht="16.5" x14ac:dyDescent="0.25">
      <c r="A171" s="20" t="s">
        <v>5</v>
      </c>
      <c r="B171" s="1" t="s">
        <v>179</v>
      </c>
      <c r="C171" s="4">
        <v>125.37</v>
      </c>
      <c r="D171" s="66">
        <v>48</v>
      </c>
      <c r="E171" s="22"/>
      <c r="G171" s="9">
        <f t="shared" si="5"/>
        <v>106.5645</v>
      </c>
    </row>
    <row r="172" spans="1:7" ht="16.5" x14ac:dyDescent="0.25">
      <c r="A172" s="20" t="s">
        <v>5</v>
      </c>
      <c r="B172" s="1" t="s">
        <v>180</v>
      </c>
      <c r="C172" s="4">
        <v>124.3</v>
      </c>
      <c r="D172" s="66">
        <v>90</v>
      </c>
      <c r="E172" s="22"/>
      <c r="G172" s="9">
        <f t="shared" si="5"/>
        <v>105.655</v>
      </c>
    </row>
    <row r="173" spans="1:7" ht="16.5" x14ac:dyDescent="0.25">
      <c r="A173" s="20" t="s">
        <v>5</v>
      </c>
      <c r="B173" s="1" t="s">
        <v>110</v>
      </c>
      <c r="C173" s="4">
        <v>72.209999999999994</v>
      </c>
      <c r="D173" s="66">
        <v>48</v>
      </c>
      <c r="E173" s="22"/>
      <c r="G173" s="9">
        <f t="shared" si="5"/>
        <v>61.378499999999995</v>
      </c>
    </row>
    <row r="174" spans="1:7" ht="16.5" x14ac:dyDescent="0.25">
      <c r="A174" s="20" t="s">
        <v>5</v>
      </c>
      <c r="B174" s="1" t="s">
        <v>111</v>
      </c>
      <c r="C174" s="4">
        <v>72.209999999999994</v>
      </c>
      <c r="D174" s="66">
        <v>48</v>
      </c>
      <c r="E174" s="22"/>
      <c r="G174" s="9">
        <f t="shared" si="5"/>
        <v>61.378499999999995</v>
      </c>
    </row>
    <row r="175" spans="1:7" ht="16.5" x14ac:dyDescent="0.25">
      <c r="A175" s="20" t="s">
        <v>5</v>
      </c>
      <c r="B175" s="1" t="s">
        <v>55</v>
      </c>
      <c r="C175" s="4">
        <v>72.209999999999994</v>
      </c>
      <c r="D175" s="66">
        <v>50</v>
      </c>
      <c r="E175" s="22"/>
      <c r="G175" s="9">
        <f t="shared" si="5"/>
        <v>61.378499999999995</v>
      </c>
    </row>
    <row r="176" spans="1:7" ht="16.5" x14ac:dyDescent="0.25">
      <c r="A176" s="20" t="s">
        <v>5</v>
      </c>
      <c r="B176" s="1" t="s">
        <v>112</v>
      </c>
      <c r="C176" s="4">
        <v>99.28</v>
      </c>
      <c r="D176" s="66">
        <v>70</v>
      </c>
      <c r="E176" s="22"/>
      <c r="G176" s="9">
        <f t="shared" si="5"/>
        <v>84.388000000000005</v>
      </c>
    </row>
    <row r="177" spans="1:7" ht="16.5" x14ac:dyDescent="0.25">
      <c r="A177" s="20" t="s">
        <v>5</v>
      </c>
      <c r="B177" s="1" t="s">
        <v>113</v>
      </c>
      <c r="C177" s="4">
        <v>104.29</v>
      </c>
      <c r="D177" s="66">
        <v>70</v>
      </c>
      <c r="E177" s="22"/>
      <c r="G177" s="9">
        <f t="shared" si="5"/>
        <v>88.646500000000003</v>
      </c>
    </row>
    <row r="178" spans="1:7" ht="16.5" x14ac:dyDescent="0.25">
      <c r="A178" s="20" t="s">
        <v>5</v>
      </c>
      <c r="B178" s="1" t="s">
        <v>114</v>
      </c>
      <c r="C178" s="4">
        <v>72.209999999999994</v>
      </c>
      <c r="D178" s="66">
        <v>50</v>
      </c>
      <c r="E178" s="22"/>
      <c r="G178" s="9">
        <f t="shared" si="5"/>
        <v>61.378499999999995</v>
      </c>
    </row>
    <row r="179" spans="1:7" ht="16.5" x14ac:dyDescent="0.25">
      <c r="A179" s="20" t="s">
        <v>5</v>
      </c>
      <c r="B179" s="1" t="s">
        <v>181</v>
      </c>
      <c r="C179" s="4">
        <v>94.5</v>
      </c>
      <c r="D179" s="66">
        <v>50</v>
      </c>
      <c r="E179" s="22"/>
      <c r="G179" s="9">
        <f t="shared" si="5"/>
        <v>80.325000000000003</v>
      </c>
    </row>
    <row r="180" spans="1:7" ht="16.5" x14ac:dyDescent="0.25">
      <c r="A180" s="20" t="s">
        <v>5</v>
      </c>
      <c r="B180" s="1" t="s">
        <v>115</v>
      </c>
      <c r="C180" s="4">
        <v>99.28</v>
      </c>
      <c r="D180" s="66">
        <v>70</v>
      </c>
      <c r="E180" s="22"/>
      <c r="G180" s="9">
        <f t="shared" si="5"/>
        <v>84.388000000000005</v>
      </c>
    </row>
    <row r="181" spans="1:7" ht="16.5" x14ac:dyDescent="0.25">
      <c r="A181" s="20" t="s">
        <v>5</v>
      </c>
      <c r="B181" s="1" t="s">
        <v>116</v>
      </c>
      <c r="C181" s="4">
        <v>104.39</v>
      </c>
      <c r="D181" s="66">
        <v>70</v>
      </c>
      <c r="E181" s="22"/>
      <c r="G181" s="9">
        <f t="shared" si="5"/>
        <v>88.731499999999997</v>
      </c>
    </row>
    <row r="182" spans="1:7" ht="16.5" x14ac:dyDescent="0.25">
      <c r="A182" s="20" t="s">
        <v>5</v>
      </c>
      <c r="B182" s="1" t="s">
        <v>117</v>
      </c>
      <c r="C182" s="4">
        <v>72.209999999999994</v>
      </c>
      <c r="D182" s="66">
        <v>50</v>
      </c>
      <c r="E182" s="22"/>
      <c r="G182" s="9">
        <f t="shared" si="5"/>
        <v>61.378499999999995</v>
      </c>
    </row>
    <row r="183" spans="1:7" ht="16.5" x14ac:dyDescent="0.25">
      <c r="A183" s="20" t="s">
        <v>5</v>
      </c>
      <c r="B183" s="1" t="s">
        <v>118</v>
      </c>
      <c r="C183" s="4">
        <v>99.28</v>
      </c>
      <c r="D183" s="66">
        <v>70</v>
      </c>
      <c r="E183" s="22"/>
      <c r="G183" s="9">
        <f t="shared" si="5"/>
        <v>84.388000000000005</v>
      </c>
    </row>
    <row r="184" spans="1:7" ht="16.5" x14ac:dyDescent="0.25">
      <c r="A184" s="20" t="s">
        <v>5</v>
      </c>
      <c r="B184" s="1" t="s">
        <v>119</v>
      </c>
      <c r="C184" s="4">
        <v>104.39</v>
      </c>
      <c r="D184" s="66">
        <v>70</v>
      </c>
      <c r="E184" s="22"/>
      <c r="G184" s="9">
        <f t="shared" si="5"/>
        <v>88.731499999999997</v>
      </c>
    </row>
    <row r="185" spans="1:7" ht="16.5" x14ac:dyDescent="0.25">
      <c r="A185" s="20" t="s">
        <v>5</v>
      </c>
      <c r="B185" s="1" t="s">
        <v>120</v>
      </c>
      <c r="C185" s="13">
        <v>72.209999999999994</v>
      </c>
      <c r="D185" s="66">
        <v>50</v>
      </c>
      <c r="E185" s="22"/>
      <c r="G185" s="9">
        <f t="shared" si="5"/>
        <v>61.378499999999995</v>
      </c>
    </row>
    <row r="186" spans="1:7" ht="16.5" x14ac:dyDescent="0.25">
      <c r="A186" s="20" t="s">
        <v>5</v>
      </c>
      <c r="B186" s="1" t="s">
        <v>29</v>
      </c>
      <c r="C186" s="4">
        <v>88.75</v>
      </c>
      <c r="D186" s="66">
        <v>53</v>
      </c>
      <c r="E186" s="22"/>
      <c r="G186" s="9">
        <f t="shared" si="5"/>
        <v>75.4375</v>
      </c>
    </row>
    <row r="187" spans="1:7" ht="16.5" x14ac:dyDescent="0.25">
      <c r="A187" s="20" t="s">
        <v>5</v>
      </c>
      <c r="B187" s="1" t="s">
        <v>121</v>
      </c>
      <c r="C187" s="4">
        <v>89.43</v>
      </c>
      <c r="D187" s="66">
        <v>53</v>
      </c>
      <c r="E187" s="22"/>
      <c r="G187" s="9">
        <f t="shared" si="5"/>
        <v>76.015500000000003</v>
      </c>
    </row>
    <row r="188" spans="1:7" ht="16.5" x14ac:dyDescent="0.25">
      <c r="A188" s="20" t="s">
        <v>5</v>
      </c>
      <c r="B188" s="1" t="s">
        <v>182</v>
      </c>
      <c r="C188" s="4">
        <v>91.2</v>
      </c>
      <c r="D188" s="66">
        <v>53</v>
      </c>
      <c r="E188" s="22"/>
      <c r="G188" s="9">
        <f t="shared" si="5"/>
        <v>77.52</v>
      </c>
    </row>
    <row r="189" spans="1:7" ht="16.5" x14ac:dyDescent="0.25">
      <c r="A189" s="20" t="s">
        <v>5</v>
      </c>
      <c r="B189" s="1" t="s">
        <v>183</v>
      </c>
      <c r="C189" s="4">
        <v>96.38</v>
      </c>
      <c r="D189" s="66">
        <v>40</v>
      </c>
      <c r="E189" s="22"/>
      <c r="G189" s="9">
        <f t="shared" si="5"/>
        <v>81.922999999999988</v>
      </c>
    </row>
    <row r="190" spans="1:7" ht="16.5" x14ac:dyDescent="0.25">
      <c r="A190" s="20" t="s">
        <v>5</v>
      </c>
      <c r="B190" s="1" t="s">
        <v>122</v>
      </c>
      <c r="C190" s="4">
        <v>90.98</v>
      </c>
      <c r="D190" s="66">
        <v>53</v>
      </c>
      <c r="E190" s="22"/>
      <c r="G190" s="9">
        <f t="shared" si="5"/>
        <v>77.332999999999998</v>
      </c>
    </row>
    <row r="191" spans="1:7" ht="16.5" x14ac:dyDescent="0.25">
      <c r="A191" s="20" t="s">
        <v>5</v>
      </c>
      <c r="B191" s="1" t="s">
        <v>170</v>
      </c>
      <c r="C191" s="4">
        <v>136.63999999999999</v>
      </c>
      <c r="D191" s="66">
        <v>56</v>
      </c>
      <c r="E191" s="22"/>
      <c r="G191" s="9">
        <f t="shared" si="5"/>
        <v>116.14399999999999</v>
      </c>
    </row>
    <row r="192" spans="1:7" ht="16.5" x14ac:dyDescent="0.25">
      <c r="A192" s="20" t="s">
        <v>5</v>
      </c>
      <c r="B192" s="1" t="s">
        <v>184</v>
      </c>
      <c r="C192" s="4">
        <v>86.19</v>
      </c>
      <c r="D192" s="66">
        <v>40</v>
      </c>
      <c r="E192" s="22" t="s">
        <v>282</v>
      </c>
      <c r="G192" s="9">
        <f t="shared" ref="G192:G223" si="6">IF(C192&gt;60, C192*0.85,C192*0.75)</f>
        <v>73.261499999999998</v>
      </c>
    </row>
    <row r="193" spans="1:7" ht="16.5" x14ac:dyDescent="0.25">
      <c r="A193" s="20" t="s">
        <v>5</v>
      </c>
      <c r="B193" s="1" t="s">
        <v>48</v>
      </c>
      <c r="C193" s="4">
        <v>140.16</v>
      </c>
      <c r="D193" s="66">
        <v>111</v>
      </c>
      <c r="E193" s="22" t="s">
        <v>299</v>
      </c>
      <c r="G193" s="9">
        <f t="shared" si="6"/>
        <v>119.136</v>
      </c>
    </row>
    <row r="194" spans="1:7" ht="16.5" customHeight="1" x14ac:dyDescent="0.25">
      <c r="A194" s="20" t="s">
        <v>5</v>
      </c>
      <c r="B194" s="1" t="s">
        <v>49</v>
      </c>
      <c r="C194" s="11">
        <v>229.84</v>
      </c>
      <c r="D194" s="66">
        <v>207</v>
      </c>
      <c r="E194" s="22" t="s">
        <v>300</v>
      </c>
      <c r="G194" s="9">
        <f t="shared" si="6"/>
        <v>195.364</v>
      </c>
    </row>
    <row r="195" spans="1:7" ht="16.5" x14ac:dyDescent="0.25">
      <c r="A195" s="20" t="s">
        <v>5</v>
      </c>
      <c r="B195" s="1" t="s">
        <v>39</v>
      </c>
      <c r="C195" s="4">
        <v>165.6</v>
      </c>
      <c r="D195" s="66">
        <v>136</v>
      </c>
      <c r="E195" s="22" t="s">
        <v>301</v>
      </c>
      <c r="G195" s="9">
        <f t="shared" si="6"/>
        <v>140.76</v>
      </c>
    </row>
    <row r="196" spans="1:7" ht="16.5" x14ac:dyDescent="0.25">
      <c r="A196" s="20" t="s">
        <v>5</v>
      </c>
      <c r="B196" s="1" t="s">
        <v>50</v>
      </c>
      <c r="C196" s="4">
        <v>425.3</v>
      </c>
      <c r="D196" s="66">
        <v>302</v>
      </c>
      <c r="E196" s="22" t="s">
        <v>274</v>
      </c>
      <c r="G196" s="9">
        <f t="shared" si="6"/>
        <v>361.505</v>
      </c>
    </row>
    <row r="197" spans="1:7" ht="16.5" x14ac:dyDescent="0.25">
      <c r="A197" s="20" t="s">
        <v>5</v>
      </c>
      <c r="B197" s="14" t="s">
        <v>275</v>
      </c>
      <c r="C197" s="4">
        <v>126.87</v>
      </c>
      <c r="D197" s="66">
        <v>57</v>
      </c>
      <c r="E197" s="22" t="s">
        <v>171</v>
      </c>
      <c r="G197" s="9">
        <f t="shared" si="6"/>
        <v>107.8395</v>
      </c>
    </row>
    <row r="198" spans="1:7" ht="17.25" thickBot="1" x14ac:dyDescent="0.3">
      <c r="A198" s="56" t="s">
        <v>5</v>
      </c>
      <c r="B198" s="31" t="s">
        <v>276</v>
      </c>
      <c r="C198" s="32">
        <v>126.87</v>
      </c>
      <c r="D198" s="69">
        <v>57</v>
      </c>
      <c r="E198" s="58" t="s">
        <v>172</v>
      </c>
      <c r="G198" s="9">
        <f t="shared" si="6"/>
        <v>107.8395</v>
      </c>
    </row>
    <row r="199" spans="1:7" ht="16.5" x14ac:dyDescent="0.25">
      <c r="A199" s="55" t="s">
        <v>8</v>
      </c>
      <c r="B199" s="53" t="s">
        <v>190</v>
      </c>
      <c r="C199" s="41">
        <v>171.28</v>
      </c>
      <c r="D199" s="68">
        <v>70</v>
      </c>
      <c r="E199" s="54"/>
      <c r="G199" s="9">
        <f t="shared" si="6"/>
        <v>145.58799999999999</v>
      </c>
    </row>
    <row r="200" spans="1:7" ht="16.5" x14ac:dyDescent="0.25">
      <c r="A200" s="20" t="s">
        <v>8</v>
      </c>
      <c r="B200" s="1" t="s">
        <v>191</v>
      </c>
      <c r="C200" s="4">
        <v>44.77</v>
      </c>
      <c r="D200" s="66">
        <v>30</v>
      </c>
      <c r="E200" s="22"/>
      <c r="G200" s="9">
        <f t="shared" si="6"/>
        <v>33.577500000000001</v>
      </c>
    </row>
    <row r="201" spans="1:7" ht="16.5" x14ac:dyDescent="0.25">
      <c r="A201" s="20" t="s">
        <v>8</v>
      </c>
      <c r="B201" s="1" t="s">
        <v>12</v>
      </c>
      <c r="C201" s="4">
        <v>42.25</v>
      </c>
      <c r="D201" s="66">
        <v>30</v>
      </c>
      <c r="E201" s="22"/>
      <c r="G201" s="9">
        <f t="shared" si="6"/>
        <v>31.6875</v>
      </c>
    </row>
    <row r="202" spans="1:7" ht="16.5" x14ac:dyDescent="0.25">
      <c r="A202" s="20" t="s">
        <v>8</v>
      </c>
      <c r="B202" s="1" t="s">
        <v>16</v>
      </c>
      <c r="C202" s="4">
        <v>57.15</v>
      </c>
      <c r="D202" s="66">
        <v>42</v>
      </c>
      <c r="E202" s="22"/>
      <c r="G202" s="9">
        <f t="shared" si="6"/>
        <v>42.862499999999997</v>
      </c>
    </row>
    <row r="203" spans="1:7" ht="17.25" thickBot="1" x14ac:dyDescent="0.3">
      <c r="A203" s="56" t="s">
        <v>8</v>
      </c>
      <c r="B203" s="57" t="s">
        <v>9</v>
      </c>
      <c r="C203" s="32">
        <v>132.05000000000001</v>
      </c>
      <c r="D203" s="69">
        <v>112</v>
      </c>
      <c r="E203" s="58" t="s">
        <v>302</v>
      </c>
      <c r="G203" s="9">
        <f t="shared" si="6"/>
        <v>112.24250000000001</v>
      </c>
    </row>
    <row r="204" spans="1:7" ht="16.5" x14ac:dyDescent="0.25">
      <c r="A204" s="39" t="s">
        <v>3</v>
      </c>
      <c r="B204" s="53" t="s">
        <v>175</v>
      </c>
      <c r="C204" s="41">
        <v>85.5</v>
      </c>
      <c r="D204" s="68">
        <v>43</v>
      </c>
      <c r="E204" s="54"/>
      <c r="G204" s="9">
        <f t="shared" si="6"/>
        <v>72.674999999999997</v>
      </c>
    </row>
    <row r="205" spans="1:7" ht="16.5" x14ac:dyDescent="0.25">
      <c r="A205" s="24" t="s">
        <v>3</v>
      </c>
      <c r="B205" s="1" t="s">
        <v>174</v>
      </c>
      <c r="C205" s="4">
        <v>87.5</v>
      </c>
      <c r="D205" s="66">
        <v>46</v>
      </c>
      <c r="E205" s="22"/>
      <c r="G205" s="9">
        <f t="shared" si="6"/>
        <v>74.375</v>
      </c>
    </row>
    <row r="206" spans="1:7" ht="16.5" x14ac:dyDescent="0.25">
      <c r="A206" s="24" t="s">
        <v>3</v>
      </c>
      <c r="B206" s="1" t="s">
        <v>192</v>
      </c>
      <c r="C206" s="4">
        <v>87.5</v>
      </c>
      <c r="D206" s="66">
        <v>46</v>
      </c>
      <c r="E206" s="22"/>
      <c r="G206" s="9">
        <f t="shared" si="6"/>
        <v>74.375</v>
      </c>
    </row>
    <row r="207" spans="1:7" ht="16.5" x14ac:dyDescent="0.25">
      <c r="A207" s="24" t="s">
        <v>3</v>
      </c>
      <c r="B207" s="12" t="s">
        <v>123</v>
      </c>
      <c r="C207" s="4">
        <v>84.6</v>
      </c>
      <c r="D207" s="71">
        <v>85</v>
      </c>
      <c r="E207" s="25"/>
      <c r="G207" s="9">
        <f t="shared" si="6"/>
        <v>71.91</v>
      </c>
    </row>
    <row r="208" spans="1:7" ht="16.5" x14ac:dyDescent="0.25">
      <c r="A208" s="24" t="s">
        <v>3</v>
      </c>
      <c r="B208" s="12" t="s">
        <v>188</v>
      </c>
      <c r="C208" s="4">
        <v>74.61</v>
      </c>
      <c r="D208" s="71">
        <v>40</v>
      </c>
      <c r="E208" s="25"/>
      <c r="G208" s="9">
        <f t="shared" si="6"/>
        <v>63.418499999999995</v>
      </c>
    </row>
    <row r="209" spans="1:7" ht="16.5" x14ac:dyDescent="0.25">
      <c r="A209" s="24" t="s">
        <v>3</v>
      </c>
      <c r="B209" s="12" t="s">
        <v>45</v>
      </c>
      <c r="C209" s="4">
        <v>126.5</v>
      </c>
      <c r="D209" s="71">
        <v>100</v>
      </c>
      <c r="E209" s="25"/>
      <c r="G209" s="9">
        <f t="shared" si="6"/>
        <v>107.52499999999999</v>
      </c>
    </row>
    <row r="210" spans="1:7" ht="16.5" x14ac:dyDescent="0.25">
      <c r="A210" s="24" t="s">
        <v>3</v>
      </c>
      <c r="B210" s="12" t="s">
        <v>62</v>
      </c>
      <c r="C210" s="4">
        <v>126.5</v>
      </c>
      <c r="D210" s="71">
        <v>100</v>
      </c>
      <c r="E210" s="25"/>
      <c r="G210" s="9">
        <f t="shared" si="6"/>
        <v>107.52499999999999</v>
      </c>
    </row>
    <row r="211" spans="1:7" ht="16.5" x14ac:dyDescent="0.25">
      <c r="A211" s="24" t="s">
        <v>3</v>
      </c>
      <c r="B211" s="12" t="s">
        <v>64</v>
      </c>
      <c r="C211" s="4">
        <v>126.5</v>
      </c>
      <c r="D211" s="71">
        <v>100</v>
      </c>
      <c r="E211" s="25"/>
      <c r="G211" s="9">
        <f t="shared" si="6"/>
        <v>107.52499999999999</v>
      </c>
    </row>
    <row r="212" spans="1:7" ht="16.5" x14ac:dyDescent="0.25">
      <c r="A212" s="24" t="s">
        <v>3</v>
      </c>
      <c r="B212" s="12" t="s">
        <v>124</v>
      </c>
      <c r="C212" s="4">
        <v>89.6</v>
      </c>
      <c r="D212" s="71">
        <v>85</v>
      </c>
      <c r="E212" s="25"/>
      <c r="G212" s="9">
        <f t="shared" si="6"/>
        <v>76.16</v>
      </c>
    </row>
    <row r="213" spans="1:7" ht="16.5" x14ac:dyDescent="0.25">
      <c r="A213" s="24" t="s">
        <v>3</v>
      </c>
      <c r="B213" s="12" t="s">
        <v>55</v>
      </c>
      <c r="C213" s="4">
        <v>91.5</v>
      </c>
      <c r="D213" s="71">
        <v>85</v>
      </c>
      <c r="E213" s="25"/>
      <c r="G213" s="9">
        <f t="shared" si="6"/>
        <v>77.774999999999991</v>
      </c>
    </row>
    <row r="214" spans="1:7" ht="16.5" x14ac:dyDescent="0.25">
      <c r="A214" s="24" t="s">
        <v>3</v>
      </c>
      <c r="B214" s="12" t="s">
        <v>125</v>
      </c>
      <c r="C214" s="4">
        <v>61.59</v>
      </c>
      <c r="D214" s="71">
        <v>30</v>
      </c>
      <c r="E214" s="27"/>
      <c r="G214" s="9">
        <f t="shared" si="6"/>
        <v>52.351500000000001</v>
      </c>
    </row>
    <row r="215" spans="1:7" ht="16.5" x14ac:dyDescent="0.25">
      <c r="A215" s="24" t="s">
        <v>3</v>
      </c>
      <c r="B215" s="12" t="s">
        <v>126</v>
      </c>
      <c r="C215" s="4">
        <v>63.2</v>
      </c>
      <c r="D215" s="71">
        <v>30</v>
      </c>
      <c r="E215" s="25"/>
      <c r="G215" s="9">
        <f t="shared" si="6"/>
        <v>53.72</v>
      </c>
    </row>
    <row r="216" spans="1:7" ht="16.5" x14ac:dyDescent="0.25">
      <c r="A216" s="24" t="s">
        <v>3</v>
      </c>
      <c r="B216" s="12" t="s">
        <v>127</v>
      </c>
      <c r="C216" s="4">
        <v>62.08</v>
      </c>
      <c r="D216" s="71">
        <v>30</v>
      </c>
      <c r="E216" s="27"/>
      <c r="G216" s="9">
        <f t="shared" si="6"/>
        <v>52.768000000000001</v>
      </c>
    </row>
    <row r="217" spans="1:7" ht="16.5" x14ac:dyDescent="0.25">
      <c r="A217" s="24" t="s">
        <v>3</v>
      </c>
      <c r="B217" s="12" t="s">
        <v>128</v>
      </c>
      <c r="C217" s="4">
        <v>66.849999999999994</v>
      </c>
      <c r="D217" s="71">
        <v>30</v>
      </c>
      <c r="E217" s="25"/>
      <c r="G217" s="9">
        <f t="shared" si="6"/>
        <v>56.822499999999991</v>
      </c>
    </row>
    <row r="218" spans="1:7" ht="16.5" x14ac:dyDescent="0.25">
      <c r="A218" s="24" t="s">
        <v>3</v>
      </c>
      <c r="B218" s="12" t="s">
        <v>129</v>
      </c>
      <c r="C218" s="4">
        <v>62.08</v>
      </c>
      <c r="D218" s="71">
        <v>30</v>
      </c>
      <c r="E218" s="25"/>
      <c r="G218" s="9">
        <f t="shared" si="6"/>
        <v>52.768000000000001</v>
      </c>
    </row>
    <row r="219" spans="1:7" ht="16.5" x14ac:dyDescent="0.25">
      <c r="A219" s="24" t="s">
        <v>3</v>
      </c>
      <c r="B219" s="12" t="s">
        <v>130</v>
      </c>
      <c r="C219" s="4">
        <v>63.2</v>
      </c>
      <c r="D219" s="71">
        <v>30</v>
      </c>
      <c r="E219" s="25"/>
      <c r="G219" s="9">
        <f t="shared" si="6"/>
        <v>53.72</v>
      </c>
    </row>
    <row r="220" spans="1:7" ht="16.5" x14ac:dyDescent="0.25">
      <c r="A220" s="24" t="s">
        <v>3</v>
      </c>
      <c r="B220" s="12" t="s">
        <v>131</v>
      </c>
      <c r="C220" s="4">
        <v>91.5</v>
      </c>
      <c r="D220" s="71">
        <v>85</v>
      </c>
      <c r="E220" s="25"/>
      <c r="G220" s="9">
        <f t="shared" si="6"/>
        <v>77.774999999999991</v>
      </c>
    </row>
    <row r="221" spans="1:7" ht="16.5" x14ac:dyDescent="0.25">
      <c r="A221" s="24" t="s">
        <v>3</v>
      </c>
      <c r="B221" s="12" t="s">
        <v>69</v>
      </c>
      <c r="C221" s="4">
        <v>61.59</v>
      </c>
      <c r="D221" s="71">
        <v>30</v>
      </c>
      <c r="E221" s="25"/>
      <c r="G221" s="9">
        <f t="shared" si="6"/>
        <v>52.351500000000001</v>
      </c>
    </row>
    <row r="222" spans="1:7" ht="16.5" x14ac:dyDescent="0.25">
      <c r="A222" s="24" t="s">
        <v>3</v>
      </c>
      <c r="B222" s="12" t="s">
        <v>132</v>
      </c>
      <c r="C222" s="4">
        <v>89.6</v>
      </c>
      <c r="D222" s="71">
        <v>85</v>
      </c>
      <c r="E222" s="25"/>
      <c r="G222" s="9">
        <f t="shared" si="6"/>
        <v>76.16</v>
      </c>
    </row>
    <row r="223" spans="1:7" ht="16.5" x14ac:dyDescent="0.25">
      <c r="A223" s="24" t="s">
        <v>3</v>
      </c>
      <c r="B223" s="12" t="s">
        <v>185</v>
      </c>
      <c r="C223" s="4">
        <v>96.68</v>
      </c>
      <c r="D223" s="71">
        <v>60</v>
      </c>
      <c r="E223" s="25"/>
      <c r="G223" s="9">
        <f t="shared" si="6"/>
        <v>82.177999999999997</v>
      </c>
    </row>
    <row r="224" spans="1:7" ht="16.5" x14ac:dyDescent="0.25">
      <c r="A224" s="24" t="s">
        <v>3</v>
      </c>
      <c r="B224" s="12" t="s">
        <v>186</v>
      </c>
      <c r="C224" s="4">
        <v>88.89</v>
      </c>
      <c r="D224" s="71">
        <v>45</v>
      </c>
      <c r="E224" s="25" t="s">
        <v>283</v>
      </c>
      <c r="G224" s="9">
        <f t="shared" ref="G224:G255" si="7">IF(C224&gt;60, C224*0.85,C224*0.75)</f>
        <v>75.5565</v>
      </c>
    </row>
    <row r="225" spans="1:7" ht="16.5" x14ac:dyDescent="0.25">
      <c r="A225" s="24" t="s">
        <v>3</v>
      </c>
      <c r="B225" s="12" t="s">
        <v>133</v>
      </c>
      <c r="C225" s="4">
        <v>61.59</v>
      </c>
      <c r="D225" s="71">
        <v>30</v>
      </c>
      <c r="E225" s="25"/>
      <c r="G225" s="9">
        <f t="shared" si="7"/>
        <v>52.351500000000001</v>
      </c>
    </row>
    <row r="226" spans="1:7" ht="16.5" x14ac:dyDescent="0.25">
      <c r="A226" s="24" t="s">
        <v>3</v>
      </c>
      <c r="B226" s="12" t="s">
        <v>134</v>
      </c>
      <c r="C226" s="4">
        <v>63.2</v>
      </c>
      <c r="D226" s="71">
        <v>30</v>
      </c>
      <c r="E226" s="25"/>
      <c r="G226" s="9">
        <f t="shared" si="7"/>
        <v>53.72</v>
      </c>
    </row>
    <row r="227" spans="1:7" ht="16.5" x14ac:dyDescent="0.25">
      <c r="A227" s="24" t="s">
        <v>3</v>
      </c>
      <c r="B227" s="12" t="s">
        <v>135</v>
      </c>
      <c r="C227" s="4">
        <v>62.08</v>
      </c>
      <c r="D227" s="71">
        <v>30</v>
      </c>
      <c r="E227" s="25"/>
      <c r="G227" s="9">
        <f t="shared" si="7"/>
        <v>52.768000000000001</v>
      </c>
    </row>
    <row r="228" spans="1:7" ht="16.5" x14ac:dyDescent="0.25">
      <c r="A228" s="24" t="s">
        <v>3</v>
      </c>
      <c r="B228" s="12" t="s">
        <v>136</v>
      </c>
      <c r="C228" s="4">
        <v>61.59</v>
      </c>
      <c r="D228" s="71">
        <v>30</v>
      </c>
      <c r="E228" s="25"/>
      <c r="G228" s="9">
        <f t="shared" si="7"/>
        <v>52.351500000000001</v>
      </c>
    </row>
    <row r="229" spans="1:7" ht="16.5" x14ac:dyDescent="0.25">
      <c r="A229" s="24" t="s">
        <v>3</v>
      </c>
      <c r="B229" s="12" t="s">
        <v>137</v>
      </c>
      <c r="C229" s="4">
        <v>62.08</v>
      </c>
      <c r="D229" s="71">
        <v>30</v>
      </c>
      <c r="E229" s="25"/>
      <c r="G229" s="9">
        <f t="shared" si="7"/>
        <v>52.768000000000001</v>
      </c>
    </row>
    <row r="230" spans="1:7" ht="16.5" x14ac:dyDescent="0.25">
      <c r="A230" s="24" t="s">
        <v>3</v>
      </c>
      <c r="B230" s="12" t="s">
        <v>138</v>
      </c>
      <c r="C230" s="4">
        <v>63.2</v>
      </c>
      <c r="D230" s="71">
        <v>30</v>
      </c>
      <c r="E230" s="25"/>
      <c r="G230" s="9">
        <f t="shared" si="7"/>
        <v>53.72</v>
      </c>
    </row>
    <row r="231" spans="1:7" ht="16.5" x14ac:dyDescent="0.25">
      <c r="A231" s="24" t="s">
        <v>3</v>
      </c>
      <c r="B231" s="12" t="s">
        <v>73</v>
      </c>
      <c r="C231" s="4">
        <v>61.59</v>
      </c>
      <c r="D231" s="71">
        <v>30</v>
      </c>
      <c r="E231" s="25"/>
      <c r="G231" s="9">
        <f t="shared" si="7"/>
        <v>52.351500000000001</v>
      </c>
    </row>
    <row r="232" spans="1:7" ht="16.5" x14ac:dyDescent="0.25">
      <c r="A232" s="24" t="s">
        <v>3</v>
      </c>
      <c r="B232" s="12" t="s">
        <v>139</v>
      </c>
      <c r="C232" s="4">
        <v>79.06</v>
      </c>
      <c r="D232" s="71">
        <v>60</v>
      </c>
      <c r="E232" s="25"/>
      <c r="G232" s="9">
        <f t="shared" si="7"/>
        <v>67.200999999999993</v>
      </c>
    </row>
    <row r="233" spans="1:7" ht="16.5" x14ac:dyDescent="0.25">
      <c r="A233" s="24" t="s">
        <v>3</v>
      </c>
      <c r="B233" s="12" t="s">
        <v>140</v>
      </c>
      <c r="C233" s="4">
        <v>79.06</v>
      </c>
      <c r="D233" s="71">
        <v>60</v>
      </c>
      <c r="E233" s="25"/>
      <c r="G233" s="9">
        <f t="shared" si="7"/>
        <v>67.200999999999993</v>
      </c>
    </row>
    <row r="234" spans="1:7" ht="16.5" x14ac:dyDescent="0.25">
      <c r="A234" s="24" t="s">
        <v>3</v>
      </c>
      <c r="B234" s="12" t="s">
        <v>176</v>
      </c>
      <c r="C234" s="4">
        <v>132.19</v>
      </c>
      <c r="D234" s="71">
        <v>75</v>
      </c>
      <c r="E234" s="25"/>
      <c r="G234" s="9">
        <f t="shared" si="7"/>
        <v>112.36149999999999</v>
      </c>
    </row>
    <row r="235" spans="1:7" ht="16.5" x14ac:dyDescent="0.25">
      <c r="A235" s="24" t="s">
        <v>3</v>
      </c>
      <c r="B235" s="12" t="s">
        <v>141</v>
      </c>
      <c r="C235" s="4">
        <v>79.06</v>
      </c>
      <c r="D235" s="71">
        <v>60</v>
      </c>
      <c r="E235" s="25"/>
      <c r="G235" s="9">
        <f t="shared" si="7"/>
        <v>67.200999999999993</v>
      </c>
    </row>
    <row r="236" spans="1:7" ht="16.5" x14ac:dyDescent="0.25">
      <c r="A236" s="24" t="s">
        <v>3</v>
      </c>
      <c r="B236" s="12" t="s">
        <v>142</v>
      </c>
      <c r="C236" s="4">
        <v>84.04</v>
      </c>
      <c r="D236" s="71">
        <v>60</v>
      </c>
      <c r="E236" s="25"/>
      <c r="G236" s="9">
        <f t="shared" si="7"/>
        <v>71.433999999999997</v>
      </c>
    </row>
    <row r="237" spans="1:7" ht="16.5" x14ac:dyDescent="0.25">
      <c r="A237" s="24" t="s">
        <v>3</v>
      </c>
      <c r="B237" s="12" t="s">
        <v>143</v>
      </c>
      <c r="C237" s="4">
        <v>79.2</v>
      </c>
      <c r="D237" s="71">
        <v>67</v>
      </c>
      <c r="E237" s="25"/>
      <c r="G237" s="9">
        <f t="shared" si="7"/>
        <v>67.320000000000007</v>
      </c>
    </row>
    <row r="238" spans="1:7" ht="16.5" x14ac:dyDescent="0.25">
      <c r="A238" s="24" t="s">
        <v>3</v>
      </c>
      <c r="B238" s="12" t="s">
        <v>48</v>
      </c>
      <c r="C238" s="4">
        <v>323</v>
      </c>
      <c r="D238" s="71">
        <v>250</v>
      </c>
      <c r="E238" s="25" t="s">
        <v>278</v>
      </c>
      <c r="G238" s="9">
        <f t="shared" si="7"/>
        <v>274.55</v>
      </c>
    </row>
    <row r="239" spans="1:7" ht="17.25" thickBot="1" x14ac:dyDescent="0.3">
      <c r="A239" s="43" t="s">
        <v>3</v>
      </c>
      <c r="B239" s="44" t="s">
        <v>49</v>
      </c>
      <c r="C239" s="32">
        <v>216.84</v>
      </c>
      <c r="D239" s="73">
        <v>191</v>
      </c>
      <c r="E239" s="45" t="s">
        <v>144</v>
      </c>
      <c r="G239" s="9">
        <f t="shared" si="7"/>
        <v>184.31399999999999</v>
      </c>
    </row>
    <row r="240" spans="1:7" ht="17.25" thickBot="1" x14ac:dyDescent="0.3">
      <c r="A240" s="46" t="s">
        <v>193</v>
      </c>
      <c r="B240" s="47" t="s">
        <v>194</v>
      </c>
      <c r="C240" s="48">
        <v>112</v>
      </c>
      <c r="D240" s="77">
        <v>70</v>
      </c>
      <c r="E240" s="49"/>
      <c r="G240" s="9">
        <f t="shared" si="7"/>
        <v>95.2</v>
      </c>
    </row>
    <row r="241" spans="1:7" ht="16.5" x14ac:dyDescent="0.25">
      <c r="A241" s="39" t="s">
        <v>2</v>
      </c>
      <c r="B241" s="40" t="s">
        <v>145</v>
      </c>
      <c r="C241" s="41">
        <v>100.5</v>
      </c>
      <c r="D241" s="70">
        <v>82</v>
      </c>
      <c r="E241" s="42"/>
      <c r="G241" s="9">
        <f t="shared" si="7"/>
        <v>85.424999999999997</v>
      </c>
    </row>
    <row r="242" spans="1:7" ht="16.5" x14ac:dyDescent="0.25">
      <c r="A242" s="24" t="s">
        <v>2</v>
      </c>
      <c r="B242" s="12" t="s">
        <v>146</v>
      </c>
      <c r="C242" s="4">
        <v>104.5</v>
      </c>
      <c r="D242" s="71">
        <v>80</v>
      </c>
      <c r="E242" s="25"/>
      <c r="G242" s="9">
        <f t="shared" si="7"/>
        <v>88.825000000000003</v>
      </c>
    </row>
    <row r="243" spans="1:7" ht="16.5" x14ac:dyDescent="0.25">
      <c r="A243" s="24" t="s">
        <v>2</v>
      </c>
      <c r="B243" s="12" t="s">
        <v>147</v>
      </c>
      <c r="C243" s="4">
        <v>86.92</v>
      </c>
      <c r="D243" s="71">
        <v>60</v>
      </c>
      <c r="E243" s="25"/>
      <c r="G243" s="9">
        <f t="shared" si="7"/>
        <v>73.882000000000005</v>
      </c>
    </row>
    <row r="244" spans="1:7" ht="16.5" x14ac:dyDescent="0.25">
      <c r="A244" s="24" t="s">
        <v>2</v>
      </c>
      <c r="B244" s="12" t="s">
        <v>148</v>
      </c>
      <c r="C244" s="4">
        <v>55.31</v>
      </c>
      <c r="D244" s="71">
        <v>40</v>
      </c>
      <c r="E244" s="29"/>
      <c r="G244" s="9">
        <f t="shared" si="7"/>
        <v>41.482500000000002</v>
      </c>
    </row>
    <row r="245" spans="1:7" ht="16.5" x14ac:dyDescent="0.25">
      <c r="A245" s="24" t="s">
        <v>2</v>
      </c>
      <c r="B245" s="12" t="s">
        <v>149</v>
      </c>
      <c r="C245" s="4">
        <v>51.32</v>
      </c>
      <c r="D245" s="71">
        <v>30</v>
      </c>
      <c r="E245" s="29"/>
      <c r="G245" s="9">
        <f t="shared" si="7"/>
        <v>38.49</v>
      </c>
    </row>
    <row r="246" spans="1:7" ht="16.5" x14ac:dyDescent="0.25">
      <c r="A246" s="24" t="s">
        <v>2</v>
      </c>
      <c r="B246" s="12" t="s">
        <v>150</v>
      </c>
      <c r="C246" s="4">
        <v>49.94</v>
      </c>
      <c r="D246" s="71">
        <v>30</v>
      </c>
      <c r="E246" s="25"/>
      <c r="G246" s="9">
        <f t="shared" si="7"/>
        <v>37.454999999999998</v>
      </c>
    </row>
    <row r="247" spans="1:7" ht="16.5" x14ac:dyDescent="0.25">
      <c r="A247" s="24" t="s">
        <v>2</v>
      </c>
      <c r="B247" s="12" t="s">
        <v>151</v>
      </c>
      <c r="C247" s="4">
        <v>51.32</v>
      </c>
      <c r="D247" s="71">
        <v>30</v>
      </c>
      <c r="E247" s="25"/>
      <c r="G247" s="9">
        <f t="shared" si="7"/>
        <v>38.49</v>
      </c>
    </row>
    <row r="248" spans="1:7" ht="16.5" x14ac:dyDescent="0.25">
      <c r="A248" s="24" t="s">
        <v>2</v>
      </c>
      <c r="B248" s="12" t="s">
        <v>195</v>
      </c>
      <c r="C248" s="4">
        <v>156.44</v>
      </c>
      <c r="D248" s="71">
        <v>50</v>
      </c>
      <c r="E248" s="29"/>
      <c r="G248" s="9">
        <f t="shared" si="7"/>
        <v>132.97399999999999</v>
      </c>
    </row>
    <row r="249" spans="1:7" ht="16.5" x14ac:dyDescent="0.25">
      <c r="A249" s="24" t="s">
        <v>2</v>
      </c>
      <c r="B249" s="12" t="s">
        <v>152</v>
      </c>
      <c r="C249" s="4">
        <v>87.49</v>
      </c>
      <c r="D249" s="71">
        <v>60</v>
      </c>
      <c r="E249" s="29"/>
      <c r="G249" s="9">
        <f t="shared" si="7"/>
        <v>74.366499999999988</v>
      </c>
    </row>
    <row r="250" spans="1:7" ht="16.5" x14ac:dyDescent="0.25">
      <c r="A250" s="24" t="s">
        <v>2</v>
      </c>
      <c r="B250" s="12" t="s">
        <v>153</v>
      </c>
      <c r="C250" s="4">
        <v>59.32</v>
      </c>
      <c r="D250" s="71">
        <v>30</v>
      </c>
      <c r="E250" s="25"/>
      <c r="G250" s="9">
        <f t="shared" si="7"/>
        <v>44.49</v>
      </c>
    </row>
    <row r="251" spans="1:7" ht="16.5" x14ac:dyDescent="0.25">
      <c r="A251" s="24" t="s">
        <v>2</v>
      </c>
      <c r="B251" s="12" t="s">
        <v>154</v>
      </c>
      <c r="C251" s="4">
        <v>49.94</v>
      </c>
      <c r="D251" s="71">
        <v>30</v>
      </c>
      <c r="E251" s="25"/>
      <c r="G251" s="9">
        <f t="shared" si="7"/>
        <v>37.454999999999998</v>
      </c>
    </row>
    <row r="252" spans="1:7" ht="16.5" x14ac:dyDescent="0.25">
      <c r="A252" s="24" t="s">
        <v>2</v>
      </c>
      <c r="B252" s="12" t="s">
        <v>155</v>
      </c>
      <c r="C252" s="4">
        <v>59.32</v>
      </c>
      <c r="D252" s="71">
        <v>30</v>
      </c>
      <c r="E252" s="25"/>
      <c r="G252" s="9">
        <f t="shared" si="7"/>
        <v>44.49</v>
      </c>
    </row>
    <row r="253" spans="1:7" ht="17.25" thickBot="1" x14ac:dyDescent="0.3">
      <c r="A253" s="24" t="s">
        <v>2</v>
      </c>
      <c r="B253" s="12" t="s">
        <v>196</v>
      </c>
      <c r="C253" s="4">
        <v>132.80000000000001</v>
      </c>
      <c r="D253" s="71">
        <v>151</v>
      </c>
      <c r="E253" s="25" t="s">
        <v>197</v>
      </c>
      <c r="G253" s="9">
        <f t="shared" si="7"/>
        <v>112.88000000000001</v>
      </c>
    </row>
    <row r="254" spans="1:7" ht="16.5" x14ac:dyDescent="0.25">
      <c r="A254" s="39" t="s">
        <v>198</v>
      </c>
      <c r="B254" s="40">
        <v>102</v>
      </c>
      <c r="C254" s="41">
        <v>130.5</v>
      </c>
      <c r="D254" s="70">
        <v>40</v>
      </c>
      <c r="E254" s="42"/>
      <c r="G254" s="9">
        <f t="shared" si="7"/>
        <v>110.925</v>
      </c>
    </row>
    <row r="255" spans="1:7" ht="16.5" x14ac:dyDescent="0.25">
      <c r="A255" s="24" t="s">
        <v>198</v>
      </c>
      <c r="B255" s="12">
        <v>106</v>
      </c>
      <c r="C255" s="4">
        <v>140</v>
      </c>
      <c r="D255" s="71">
        <v>30</v>
      </c>
      <c r="E255" s="25"/>
      <c r="G255" s="9">
        <f t="shared" si="7"/>
        <v>119</v>
      </c>
    </row>
    <row r="256" spans="1:7" ht="16.5" x14ac:dyDescent="0.25">
      <c r="A256" s="24" t="s">
        <v>198</v>
      </c>
      <c r="B256" s="12">
        <v>109</v>
      </c>
      <c r="C256" s="4">
        <v>180</v>
      </c>
      <c r="D256" s="71">
        <v>40</v>
      </c>
      <c r="E256" s="25"/>
      <c r="G256" s="9">
        <f t="shared" ref="G256:G294" si="8">IF(C256&gt;60, C256*0.85,C256*0.75)</f>
        <v>153</v>
      </c>
    </row>
    <row r="257" spans="1:7" ht="16.5" x14ac:dyDescent="0.25">
      <c r="A257" s="24" t="s">
        <v>198</v>
      </c>
      <c r="B257" s="12">
        <v>110</v>
      </c>
      <c r="C257" s="4">
        <v>197.3</v>
      </c>
      <c r="D257" s="71">
        <v>35</v>
      </c>
      <c r="E257" s="25"/>
      <c r="G257" s="9">
        <f t="shared" si="8"/>
        <v>167.70500000000001</v>
      </c>
    </row>
    <row r="258" spans="1:7" ht="16.5" x14ac:dyDescent="0.25">
      <c r="A258" s="24" t="s">
        <v>198</v>
      </c>
      <c r="B258" s="12">
        <v>111</v>
      </c>
      <c r="C258" s="4">
        <v>360</v>
      </c>
      <c r="D258" s="71">
        <v>35</v>
      </c>
      <c r="E258" s="25"/>
      <c r="G258" s="9">
        <f t="shared" si="8"/>
        <v>306</v>
      </c>
    </row>
    <row r="259" spans="1:7" ht="17.25" thickBot="1" x14ac:dyDescent="0.3">
      <c r="A259" s="43" t="s">
        <v>198</v>
      </c>
      <c r="B259" s="44" t="s">
        <v>279</v>
      </c>
      <c r="C259" s="32">
        <v>169</v>
      </c>
      <c r="D259" s="73">
        <v>60</v>
      </c>
      <c r="E259" s="45" t="s">
        <v>284</v>
      </c>
      <c r="G259" s="9">
        <f t="shared" si="8"/>
        <v>143.65</v>
      </c>
    </row>
    <row r="260" spans="1:7" ht="16.5" x14ac:dyDescent="0.25">
      <c r="A260" s="35" t="s">
        <v>4</v>
      </c>
      <c r="B260" s="36" t="s">
        <v>164</v>
      </c>
      <c r="C260" s="37">
        <v>114.1</v>
      </c>
      <c r="D260" s="78">
        <v>100</v>
      </c>
      <c r="E260" s="38"/>
      <c r="G260" s="9">
        <f t="shared" si="8"/>
        <v>96.984999999999999</v>
      </c>
    </row>
    <row r="261" spans="1:7" ht="16.5" x14ac:dyDescent="0.25">
      <c r="A261" s="30" t="s">
        <v>4</v>
      </c>
      <c r="B261" s="14" t="s">
        <v>165</v>
      </c>
      <c r="C261" s="4">
        <v>111.8</v>
      </c>
      <c r="D261" s="79">
        <v>70</v>
      </c>
      <c r="E261" s="27"/>
      <c r="G261" s="9">
        <f t="shared" si="8"/>
        <v>95.03</v>
      </c>
    </row>
    <row r="262" spans="1:7" ht="16.5" x14ac:dyDescent="0.25">
      <c r="A262" s="30" t="s">
        <v>4</v>
      </c>
      <c r="B262" s="14" t="s">
        <v>199</v>
      </c>
      <c r="C262" s="4">
        <v>125.5</v>
      </c>
      <c r="D262" s="79">
        <v>40</v>
      </c>
      <c r="E262" s="27"/>
      <c r="G262" s="9">
        <f t="shared" si="8"/>
        <v>106.675</v>
      </c>
    </row>
    <row r="263" spans="1:7" ht="16.5" x14ac:dyDescent="0.25">
      <c r="A263" s="30" t="s">
        <v>4</v>
      </c>
      <c r="B263" s="14" t="s">
        <v>200</v>
      </c>
      <c r="C263" s="4">
        <v>98.2</v>
      </c>
      <c r="D263" s="79">
        <v>75</v>
      </c>
      <c r="E263" s="27"/>
      <c r="G263" s="9">
        <f t="shared" si="8"/>
        <v>83.47</v>
      </c>
    </row>
    <row r="264" spans="1:7" ht="16.5" x14ac:dyDescent="0.25">
      <c r="A264" s="30" t="s">
        <v>4</v>
      </c>
      <c r="B264" s="14" t="s">
        <v>201</v>
      </c>
      <c r="C264" s="4">
        <v>100.4</v>
      </c>
      <c r="D264" s="79">
        <v>40</v>
      </c>
      <c r="E264" s="27"/>
      <c r="G264" s="9">
        <f t="shared" si="8"/>
        <v>85.34</v>
      </c>
    </row>
    <row r="265" spans="1:7" ht="16.5" x14ac:dyDescent="0.25">
      <c r="A265" s="30" t="s">
        <v>4</v>
      </c>
      <c r="B265" s="14" t="s">
        <v>202</v>
      </c>
      <c r="C265" s="4">
        <v>109.5</v>
      </c>
      <c r="D265" s="79">
        <v>40</v>
      </c>
      <c r="E265" s="27"/>
      <c r="G265" s="9">
        <f t="shared" si="8"/>
        <v>93.075000000000003</v>
      </c>
    </row>
    <row r="266" spans="1:7" ht="16.5" x14ac:dyDescent="0.25">
      <c r="A266" s="30" t="s">
        <v>4</v>
      </c>
      <c r="B266" s="14" t="s">
        <v>203</v>
      </c>
      <c r="C266" s="4">
        <v>101.7</v>
      </c>
      <c r="D266" s="79">
        <v>70</v>
      </c>
      <c r="E266" s="27"/>
      <c r="G266" s="9">
        <f t="shared" si="8"/>
        <v>86.444999999999993</v>
      </c>
    </row>
    <row r="267" spans="1:7" ht="16.5" x14ac:dyDescent="0.25">
      <c r="A267" s="30" t="s">
        <v>4</v>
      </c>
      <c r="B267" s="14" t="s">
        <v>204</v>
      </c>
      <c r="C267" s="4">
        <v>80</v>
      </c>
      <c r="D267" s="79">
        <v>50</v>
      </c>
      <c r="E267" s="27"/>
      <c r="G267" s="9">
        <f t="shared" si="8"/>
        <v>68</v>
      </c>
    </row>
    <row r="268" spans="1:7" ht="16.5" x14ac:dyDescent="0.25">
      <c r="A268" s="30" t="s">
        <v>4</v>
      </c>
      <c r="B268" s="14" t="s">
        <v>205</v>
      </c>
      <c r="C268" s="4">
        <v>98.9</v>
      </c>
      <c r="D268" s="79">
        <v>70</v>
      </c>
      <c r="E268" s="27"/>
      <c r="G268" s="9">
        <f t="shared" si="8"/>
        <v>84.064999999999998</v>
      </c>
    </row>
    <row r="269" spans="1:7" ht="16.5" x14ac:dyDescent="0.25">
      <c r="A269" s="30" t="s">
        <v>4</v>
      </c>
      <c r="B269" s="14" t="s">
        <v>206</v>
      </c>
      <c r="C269" s="4">
        <v>96.8</v>
      </c>
      <c r="D269" s="79">
        <v>80</v>
      </c>
      <c r="E269" s="27"/>
      <c r="G269" s="9">
        <f t="shared" si="8"/>
        <v>82.28</v>
      </c>
    </row>
    <row r="270" spans="1:7" ht="16.5" x14ac:dyDescent="0.25">
      <c r="A270" s="30" t="s">
        <v>4</v>
      </c>
      <c r="B270" s="14" t="s">
        <v>207</v>
      </c>
      <c r="C270" s="4">
        <v>55.9</v>
      </c>
      <c r="D270" s="79">
        <v>40</v>
      </c>
      <c r="E270" s="27"/>
      <c r="G270" s="9">
        <f t="shared" si="8"/>
        <v>41.924999999999997</v>
      </c>
    </row>
    <row r="271" spans="1:7" ht="16.5" x14ac:dyDescent="0.25">
      <c r="A271" s="30" t="s">
        <v>4</v>
      </c>
      <c r="B271" s="14" t="s">
        <v>208</v>
      </c>
      <c r="C271" s="4">
        <v>125.5</v>
      </c>
      <c r="D271" s="79">
        <v>50</v>
      </c>
      <c r="E271" s="27"/>
      <c r="G271" s="9">
        <f t="shared" si="8"/>
        <v>106.675</v>
      </c>
    </row>
    <row r="272" spans="1:7" ht="16.5" x14ac:dyDescent="0.25">
      <c r="A272" s="30" t="s">
        <v>4</v>
      </c>
      <c r="B272" s="14" t="s">
        <v>209</v>
      </c>
      <c r="C272" s="4">
        <v>98.6</v>
      </c>
      <c r="D272" s="79">
        <v>50</v>
      </c>
      <c r="E272" s="27"/>
      <c r="G272" s="9">
        <f t="shared" si="8"/>
        <v>83.809999999999988</v>
      </c>
    </row>
    <row r="273" spans="1:7" ht="16.5" x14ac:dyDescent="0.25">
      <c r="A273" s="30" t="s">
        <v>4</v>
      </c>
      <c r="B273" s="14" t="s">
        <v>210</v>
      </c>
      <c r="C273" s="4">
        <v>160.5</v>
      </c>
      <c r="D273" s="79">
        <v>60</v>
      </c>
      <c r="E273" s="27"/>
      <c r="G273" s="9">
        <f t="shared" si="8"/>
        <v>136.42499999999998</v>
      </c>
    </row>
    <row r="274" spans="1:7" ht="16.5" x14ac:dyDescent="0.25">
      <c r="A274" s="30" t="s">
        <v>4</v>
      </c>
      <c r="B274" s="14" t="s">
        <v>166</v>
      </c>
      <c r="C274" s="4">
        <v>77.8</v>
      </c>
      <c r="D274" s="79">
        <v>50</v>
      </c>
      <c r="E274" s="27"/>
      <c r="G274" s="9">
        <f t="shared" si="8"/>
        <v>66.13</v>
      </c>
    </row>
    <row r="275" spans="1:7" ht="16.5" x14ac:dyDescent="0.25">
      <c r="A275" s="30" t="s">
        <v>4</v>
      </c>
      <c r="B275" s="14" t="s">
        <v>211</v>
      </c>
      <c r="C275" s="4">
        <v>46.9</v>
      </c>
      <c r="D275" s="79">
        <v>20</v>
      </c>
      <c r="E275" s="27"/>
      <c r="G275" s="9">
        <f t="shared" si="8"/>
        <v>35.174999999999997</v>
      </c>
    </row>
    <row r="276" spans="1:7" ht="16.5" x14ac:dyDescent="0.25">
      <c r="A276" s="30" t="s">
        <v>4</v>
      </c>
      <c r="B276" s="14" t="s">
        <v>212</v>
      </c>
      <c r="C276" s="4">
        <v>60</v>
      </c>
      <c r="D276" s="79">
        <v>30</v>
      </c>
      <c r="E276" s="27"/>
      <c r="G276" s="9">
        <f t="shared" si="8"/>
        <v>45</v>
      </c>
    </row>
    <row r="277" spans="1:7" ht="16.5" x14ac:dyDescent="0.25">
      <c r="A277" s="30" t="s">
        <v>4</v>
      </c>
      <c r="B277" s="14" t="s">
        <v>213</v>
      </c>
      <c r="C277" s="4">
        <v>100</v>
      </c>
      <c r="D277" s="79">
        <v>40</v>
      </c>
      <c r="E277" s="27"/>
      <c r="G277" s="9">
        <f t="shared" si="8"/>
        <v>85</v>
      </c>
    </row>
    <row r="278" spans="1:7" ht="16.5" x14ac:dyDescent="0.25">
      <c r="A278" s="30" t="s">
        <v>4</v>
      </c>
      <c r="B278" s="14" t="s">
        <v>214</v>
      </c>
      <c r="C278" s="4">
        <v>96.1</v>
      </c>
      <c r="D278" s="79">
        <v>50</v>
      </c>
      <c r="E278" s="27"/>
      <c r="G278" s="9">
        <f t="shared" si="8"/>
        <v>81.684999999999988</v>
      </c>
    </row>
    <row r="279" spans="1:7" ht="16.5" x14ac:dyDescent="0.25">
      <c r="A279" s="30" t="s">
        <v>4</v>
      </c>
      <c r="B279" s="14" t="s">
        <v>215</v>
      </c>
      <c r="C279" s="4">
        <v>60</v>
      </c>
      <c r="D279" s="79">
        <v>30</v>
      </c>
      <c r="E279" s="27"/>
      <c r="G279" s="9">
        <f t="shared" si="8"/>
        <v>45</v>
      </c>
    </row>
    <row r="280" spans="1:7" ht="16.5" x14ac:dyDescent="0.25">
      <c r="A280" s="30" t="s">
        <v>4</v>
      </c>
      <c r="B280" s="14" t="s">
        <v>216</v>
      </c>
      <c r="C280" s="4">
        <v>156.4</v>
      </c>
      <c r="D280" s="79">
        <v>40</v>
      </c>
      <c r="E280" s="27"/>
      <c r="G280" s="9">
        <f t="shared" si="8"/>
        <v>132.94</v>
      </c>
    </row>
    <row r="281" spans="1:7" ht="16.5" x14ac:dyDescent="0.25">
      <c r="A281" s="30" t="s">
        <v>4</v>
      </c>
      <c r="B281" s="14" t="s">
        <v>217</v>
      </c>
      <c r="C281" s="4">
        <v>60.3</v>
      </c>
      <c r="D281" s="79">
        <v>30</v>
      </c>
      <c r="E281" s="27"/>
      <c r="G281" s="9">
        <f t="shared" si="8"/>
        <v>51.254999999999995</v>
      </c>
    </row>
    <row r="282" spans="1:7" ht="16.5" x14ac:dyDescent="0.25">
      <c r="A282" s="30" t="s">
        <v>4</v>
      </c>
      <c r="B282" s="14" t="s">
        <v>218</v>
      </c>
      <c r="C282" s="4">
        <v>99.9</v>
      </c>
      <c r="D282" s="79">
        <v>50</v>
      </c>
      <c r="E282" s="27"/>
      <c r="G282" s="9">
        <f t="shared" si="8"/>
        <v>84.915000000000006</v>
      </c>
    </row>
    <row r="283" spans="1:7" ht="16.5" x14ac:dyDescent="0.25">
      <c r="A283" s="30" t="s">
        <v>4</v>
      </c>
      <c r="B283" s="14" t="s">
        <v>219</v>
      </c>
      <c r="C283" s="4">
        <v>161.30000000000001</v>
      </c>
      <c r="D283" s="79">
        <v>35</v>
      </c>
      <c r="E283" s="27"/>
      <c r="G283" s="9">
        <f t="shared" si="8"/>
        <v>137.10500000000002</v>
      </c>
    </row>
    <row r="284" spans="1:7" ht="16.5" x14ac:dyDescent="0.25">
      <c r="A284" s="30" t="s">
        <v>4</v>
      </c>
      <c r="B284" s="14" t="s">
        <v>220</v>
      </c>
      <c r="C284" s="4">
        <v>157.80000000000001</v>
      </c>
      <c r="D284" s="79">
        <v>40</v>
      </c>
      <c r="E284" s="27"/>
      <c r="G284" s="9">
        <f t="shared" si="8"/>
        <v>134.13</v>
      </c>
    </row>
    <row r="285" spans="1:7" ht="16.5" x14ac:dyDescent="0.25">
      <c r="A285" s="30" t="s">
        <v>4</v>
      </c>
      <c r="B285" s="14" t="s">
        <v>221</v>
      </c>
      <c r="C285" s="4">
        <v>44.1</v>
      </c>
      <c r="D285" s="79">
        <v>40</v>
      </c>
      <c r="E285" s="27"/>
      <c r="G285" s="9">
        <f t="shared" si="8"/>
        <v>33.075000000000003</v>
      </c>
    </row>
    <row r="286" spans="1:7" ht="16.5" x14ac:dyDescent="0.25">
      <c r="A286" s="30" t="s">
        <v>4</v>
      </c>
      <c r="B286" s="14" t="s">
        <v>222</v>
      </c>
      <c r="C286" s="4">
        <v>61.6</v>
      </c>
      <c r="D286" s="79">
        <v>20</v>
      </c>
      <c r="E286" s="27"/>
      <c r="G286" s="9">
        <f t="shared" si="8"/>
        <v>52.36</v>
      </c>
    </row>
    <row r="287" spans="1:7" ht="16.5" x14ac:dyDescent="0.25">
      <c r="A287" s="30" t="s">
        <v>4</v>
      </c>
      <c r="B287" s="14" t="s">
        <v>223</v>
      </c>
      <c r="C287" s="4">
        <v>165.3</v>
      </c>
      <c r="D287" s="79">
        <v>30</v>
      </c>
      <c r="E287" s="27"/>
      <c r="G287" s="9">
        <f t="shared" si="8"/>
        <v>140.505</v>
      </c>
    </row>
    <row r="288" spans="1:7" ht="16.5" x14ac:dyDescent="0.25">
      <c r="A288" s="30" t="s">
        <v>4</v>
      </c>
      <c r="B288" s="14" t="s">
        <v>167</v>
      </c>
      <c r="C288" s="4">
        <v>83</v>
      </c>
      <c r="D288" s="79">
        <v>50</v>
      </c>
      <c r="E288" s="27"/>
      <c r="G288" s="9">
        <f t="shared" si="8"/>
        <v>70.55</v>
      </c>
    </row>
    <row r="289" spans="1:7" ht="16.5" x14ac:dyDescent="0.25">
      <c r="A289" s="30" t="s">
        <v>4</v>
      </c>
      <c r="B289" s="14" t="s">
        <v>224</v>
      </c>
      <c r="C289" s="4">
        <v>85.1</v>
      </c>
      <c r="D289" s="79">
        <v>60</v>
      </c>
      <c r="E289" s="27"/>
      <c r="G289" s="9">
        <f t="shared" si="8"/>
        <v>72.334999999999994</v>
      </c>
    </row>
    <row r="290" spans="1:7" ht="16.5" x14ac:dyDescent="0.25">
      <c r="A290" s="30" t="s">
        <v>4</v>
      </c>
      <c r="B290" s="14" t="s">
        <v>124</v>
      </c>
      <c r="C290" s="4">
        <v>99.4</v>
      </c>
      <c r="D290" s="79">
        <v>80</v>
      </c>
      <c r="E290" s="27"/>
      <c r="G290" s="9">
        <f t="shared" si="8"/>
        <v>84.490000000000009</v>
      </c>
    </row>
    <row r="291" spans="1:7" ht="16.5" x14ac:dyDescent="0.25">
      <c r="A291" s="30" t="s">
        <v>4</v>
      </c>
      <c r="B291" s="14" t="s">
        <v>225</v>
      </c>
      <c r="C291" s="4">
        <v>161.30000000000001</v>
      </c>
      <c r="D291" s="79">
        <v>120</v>
      </c>
      <c r="E291" s="27"/>
      <c r="G291" s="9">
        <f t="shared" si="8"/>
        <v>137.10500000000002</v>
      </c>
    </row>
    <row r="292" spans="1:7" ht="16.5" x14ac:dyDescent="0.25">
      <c r="A292" s="30" t="s">
        <v>4</v>
      </c>
      <c r="B292" s="14" t="s">
        <v>114</v>
      </c>
      <c r="C292" s="4">
        <v>122.2</v>
      </c>
      <c r="D292" s="79">
        <v>80</v>
      </c>
      <c r="E292" s="27"/>
      <c r="G292" s="9">
        <f t="shared" si="8"/>
        <v>103.87</v>
      </c>
    </row>
    <row r="293" spans="1:7" ht="16.5" x14ac:dyDescent="0.25">
      <c r="A293" s="14" t="s">
        <v>4</v>
      </c>
      <c r="B293" s="14" t="s">
        <v>137</v>
      </c>
      <c r="C293" s="4">
        <v>164.9</v>
      </c>
      <c r="D293" s="79">
        <v>100</v>
      </c>
      <c r="E293" s="80"/>
      <c r="G293" s="9"/>
    </row>
    <row r="294" spans="1:7" ht="17.25" thickBot="1" x14ac:dyDescent="0.3">
      <c r="A294" s="81" t="s">
        <v>303</v>
      </c>
      <c r="B294" s="82" t="s">
        <v>304</v>
      </c>
      <c r="C294" s="83">
        <v>160</v>
      </c>
      <c r="D294" s="84">
        <v>100</v>
      </c>
      <c r="E294" s="33"/>
      <c r="G294" s="9">
        <f t="shared" si="8"/>
        <v>136</v>
      </c>
    </row>
  </sheetData>
  <mergeCells count="1">
    <mergeCell ref="A1:E1"/>
  </mergeCells>
  <phoneticPr fontId="2" type="noConversion"/>
  <printOptions horizontalCentered="1"/>
  <pageMargins left="0.19685039370078741" right="0.19685039370078741" top="0.23622047244094491" bottom="0.35433070866141736" header="0" footer="0.15748031496062992"/>
  <pageSetup paperSize="9" orientation="portrait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F9AE-2D9C-4C9B-9522-555BE95CB585}">
  <dimension ref="A1:K14"/>
  <sheetViews>
    <sheetView tabSelected="1" zoomScale="130" zoomScaleNormal="130" workbookViewId="0">
      <selection activeCell="D3" sqref="D3"/>
    </sheetView>
  </sheetViews>
  <sheetFormatPr defaultColWidth="9" defaultRowHeight="15.75" x14ac:dyDescent="0.25"/>
  <cols>
    <col min="1" max="1" width="14.625" style="15" customWidth="1"/>
    <col min="2" max="2" width="13.75" style="15" customWidth="1"/>
    <col min="3" max="3" width="11.625" style="16" customWidth="1"/>
    <col min="4" max="4" width="11" style="15" customWidth="1"/>
    <col min="5" max="5" width="14.625" style="106" customWidth="1"/>
    <col min="6" max="6" width="14.75" style="17" customWidth="1"/>
    <col min="7" max="7" width="8.625" style="3" customWidth="1"/>
    <col min="8" max="8" width="0.25" style="5" hidden="1" customWidth="1"/>
    <col min="9" max="10" width="9" style="3"/>
    <col min="11" max="11" width="9" style="64"/>
    <col min="12" max="16384" width="9" style="3"/>
  </cols>
  <sheetData>
    <row r="1" spans="1:11" ht="34.5" customHeight="1" x14ac:dyDescent="0.25">
      <c r="A1" s="88" t="s">
        <v>306</v>
      </c>
      <c r="B1" s="89"/>
      <c r="C1" s="89"/>
      <c r="D1" s="89"/>
      <c r="E1" s="89"/>
      <c r="F1" s="90"/>
    </row>
    <row r="2" spans="1:11" s="94" customFormat="1" ht="27.75" customHeight="1" x14ac:dyDescent="0.25">
      <c r="A2" s="91" t="s">
        <v>307</v>
      </c>
      <c r="B2" s="92"/>
      <c r="C2" s="92"/>
      <c r="D2" s="92"/>
      <c r="E2" s="92"/>
      <c r="F2" s="93"/>
      <c r="H2" s="95"/>
      <c r="K2" s="96"/>
    </row>
    <row r="3" spans="1:11" ht="47.25" x14ac:dyDescent="0.25">
      <c r="A3" s="18" t="s">
        <v>7</v>
      </c>
      <c r="B3" s="6" t="s">
        <v>51</v>
      </c>
      <c r="C3" s="7" t="s">
        <v>281</v>
      </c>
      <c r="D3" s="97" t="s">
        <v>280</v>
      </c>
      <c r="E3" s="98" t="s">
        <v>308</v>
      </c>
      <c r="F3" s="19" t="s">
        <v>0</v>
      </c>
      <c r="H3" s="8"/>
    </row>
    <row r="4" spans="1:11" ht="16.5" x14ac:dyDescent="0.25">
      <c r="A4" s="20" t="s">
        <v>13</v>
      </c>
      <c r="B4" s="1" t="s">
        <v>48</v>
      </c>
      <c r="C4" s="4">
        <v>277.44</v>
      </c>
      <c r="D4" s="6">
        <v>180</v>
      </c>
      <c r="E4" s="99">
        <f t="shared" ref="E4:E14" si="0">ROUND(H4/2.25,0)</f>
        <v>105</v>
      </c>
      <c r="F4" s="22" t="s">
        <v>112</v>
      </c>
      <c r="H4" s="9">
        <f t="shared" ref="H4:H14" si="1">IF(C4&gt;60, C4*0.85,C4*0.75)</f>
        <v>235.82399999999998</v>
      </c>
    </row>
    <row r="5" spans="1:11" ht="16.5" x14ac:dyDescent="0.25">
      <c r="A5" s="20" t="s">
        <v>17</v>
      </c>
      <c r="B5" s="1" t="s">
        <v>39</v>
      </c>
      <c r="C5" s="4">
        <v>235</v>
      </c>
      <c r="D5" s="6">
        <v>160</v>
      </c>
      <c r="E5" s="99">
        <f t="shared" si="0"/>
        <v>89</v>
      </c>
      <c r="F5" s="22" t="s">
        <v>291</v>
      </c>
      <c r="H5" s="9">
        <f t="shared" si="1"/>
        <v>199.75</v>
      </c>
    </row>
    <row r="6" spans="1:11" ht="17.25" thickBot="1" x14ac:dyDescent="0.3">
      <c r="A6" s="56" t="s">
        <v>14</v>
      </c>
      <c r="B6" s="57" t="s">
        <v>53</v>
      </c>
      <c r="C6" s="32">
        <v>214</v>
      </c>
      <c r="D6" s="100">
        <v>160</v>
      </c>
      <c r="E6" s="101">
        <f t="shared" si="0"/>
        <v>81</v>
      </c>
      <c r="F6" s="22" t="s">
        <v>294</v>
      </c>
      <c r="H6" s="9">
        <f t="shared" si="1"/>
        <v>181.9</v>
      </c>
    </row>
    <row r="7" spans="1:11" ht="16.5" x14ac:dyDescent="0.25">
      <c r="A7" s="55" t="s">
        <v>6</v>
      </c>
      <c r="B7" s="59" t="s">
        <v>240</v>
      </c>
      <c r="C7" s="41">
        <v>321</v>
      </c>
      <c r="D7" s="102">
        <v>150</v>
      </c>
      <c r="E7" s="103">
        <f t="shared" si="0"/>
        <v>121</v>
      </c>
      <c r="F7" s="60"/>
      <c r="H7" s="9">
        <f t="shared" si="1"/>
        <v>272.84999999999997</v>
      </c>
    </row>
    <row r="8" spans="1:11" ht="16.5" x14ac:dyDescent="0.25">
      <c r="A8" s="20" t="s">
        <v>10</v>
      </c>
      <c r="B8" s="1" t="s">
        <v>88</v>
      </c>
      <c r="C8" s="4">
        <v>211.32</v>
      </c>
      <c r="D8" s="6">
        <v>105</v>
      </c>
      <c r="E8" s="99">
        <f t="shared" si="0"/>
        <v>80</v>
      </c>
      <c r="F8" s="22"/>
      <c r="H8" s="9">
        <f t="shared" si="1"/>
        <v>179.62199999999999</v>
      </c>
    </row>
    <row r="9" spans="1:11" ht="16.5" x14ac:dyDescent="0.25">
      <c r="A9" s="20" t="s">
        <v>5</v>
      </c>
      <c r="B9" s="1" t="s">
        <v>106</v>
      </c>
      <c r="C9" s="4">
        <v>218.26</v>
      </c>
      <c r="D9" s="6">
        <v>150</v>
      </c>
      <c r="E9" s="99">
        <f t="shared" si="0"/>
        <v>82</v>
      </c>
      <c r="F9" s="28"/>
      <c r="H9" s="9">
        <f t="shared" si="1"/>
        <v>185.52099999999999</v>
      </c>
    </row>
    <row r="10" spans="1:11" ht="16.5" x14ac:dyDescent="0.25">
      <c r="A10" s="20" t="s">
        <v>5</v>
      </c>
      <c r="B10" s="1" t="s">
        <v>108</v>
      </c>
      <c r="C10" s="4">
        <v>218.26</v>
      </c>
      <c r="D10" s="6">
        <v>150</v>
      </c>
      <c r="E10" s="99">
        <f t="shared" si="0"/>
        <v>82</v>
      </c>
      <c r="F10" s="22"/>
      <c r="H10" s="9">
        <f t="shared" si="1"/>
        <v>185.52099999999999</v>
      </c>
    </row>
    <row r="11" spans="1:11" ht="16.5" customHeight="1" x14ac:dyDescent="0.25">
      <c r="A11" s="20" t="s">
        <v>5</v>
      </c>
      <c r="B11" s="1" t="s">
        <v>49</v>
      </c>
      <c r="C11" s="11">
        <v>229.84</v>
      </c>
      <c r="D11" s="6">
        <v>207</v>
      </c>
      <c r="E11" s="99">
        <f t="shared" si="0"/>
        <v>87</v>
      </c>
      <c r="F11" s="22" t="s">
        <v>44</v>
      </c>
      <c r="H11" s="9">
        <f t="shared" si="1"/>
        <v>195.364</v>
      </c>
    </row>
    <row r="12" spans="1:11" ht="16.5" x14ac:dyDescent="0.25">
      <c r="A12" s="20" t="s">
        <v>5</v>
      </c>
      <c r="B12" s="1" t="s">
        <v>50</v>
      </c>
      <c r="C12" s="4">
        <v>425.3</v>
      </c>
      <c r="D12" s="6">
        <v>302</v>
      </c>
      <c r="E12" s="99">
        <f t="shared" si="0"/>
        <v>161</v>
      </c>
      <c r="F12" s="22" t="s">
        <v>90</v>
      </c>
      <c r="H12" s="9">
        <f t="shared" si="1"/>
        <v>361.505</v>
      </c>
    </row>
    <row r="13" spans="1:11" ht="16.5" x14ac:dyDescent="0.25">
      <c r="A13" s="24" t="s">
        <v>3</v>
      </c>
      <c r="B13" s="12" t="s">
        <v>48</v>
      </c>
      <c r="C13" s="4">
        <v>323</v>
      </c>
      <c r="D13" s="104">
        <v>250</v>
      </c>
      <c r="E13" s="99">
        <f t="shared" si="0"/>
        <v>122</v>
      </c>
      <c r="F13" s="25" t="s">
        <v>278</v>
      </c>
      <c r="H13" s="9">
        <f t="shared" si="1"/>
        <v>274.55</v>
      </c>
    </row>
    <row r="14" spans="1:11" ht="17.25" thickBot="1" x14ac:dyDescent="0.3">
      <c r="A14" s="43" t="s">
        <v>3</v>
      </c>
      <c r="B14" s="44" t="s">
        <v>49</v>
      </c>
      <c r="C14" s="32">
        <v>216.84</v>
      </c>
      <c r="D14" s="105">
        <v>191</v>
      </c>
      <c r="E14" s="101">
        <f t="shared" si="0"/>
        <v>82</v>
      </c>
      <c r="F14" s="45" t="s">
        <v>144</v>
      </c>
      <c r="H14" s="9">
        <f t="shared" si="1"/>
        <v>184.31399999999999</v>
      </c>
    </row>
  </sheetData>
  <mergeCells count="2">
    <mergeCell ref="A1:F1"/>
    <mergeCell ref="A2:F2"/>
  </mergeCells>
  <phoneticPr fontId="2" type="noConversion"/>
  <printOptions horizontalCentered="1"/>
  <pageMargins left="0.19685039370078741" right="0.19685039370078741" top="0.23622047244094491" bottom="0.35433070866141736" header="0" footer="0.15748031496062992"/>
  <pageSetup paperSize="9" orientation="portrait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附表1_110學年度第1學期之教室容量表</vt:lpstr>
      <vt:lpstr>附表2_110-1學期80人以上之排課教室容留量表</vt:lpstr>
      <vt:lpstr>附表1_110學年度第1學期之教室容量表!Print_Area</vt:lpstr>
      <vt:lpstr>'附表2_110-1學期80人以上之排課教室容留量表'!Print_Area</vt:lpstr>
      <vt:lpstr>附表1_110學年度第1學期之教室容量表!Print_Titles</vt:lpstr>
      <vt:lpstr>'附表2_110-1學期80人以上之排課教室容留量表'!Print_Titles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2021-10-05T06:34:20Z</cp:lastPrinted>
  <dcterms:created xsi:type="dcterms:W3CDTF">2005-06-28T01:28:22Z</dcterms:created>
  <dcterms:modified xsi:type="dcterms:W3CDTF">2021-10-22T05:19:53Z</dcterms:modified>
</cp:coreProperties>
</file>