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国際部\1001_GLC\大宮GLC\01 PBL\募集要項チラシ･広報\"/>
    </mc:Choice>
  </mc:AlternateContent>
  <bookViews>
    <workbookView xWindow="0" yWindow="0" windowWidth="28800" windowHeight="13830"/>
  </bookViews>
  <sheets>
    <sheet name="applicants list " sheetId="1" r:id="rId1"/>
    <sheet name="Registration" sheetId="2" state="hidden" r:id="rId2"/>
    <sheet name="LoA" sheetId="3" state="hidden" r:id="rId3"/>
    <sheet name="Certificate" sheetId="4" state="hidden" r:id="rId4"/>
    <sheet name="Share" sheetId="5" state="hidden" r:id="rId5"/>
    <sheet name="Scholarship" sheetId="7" state="hidden" r:id="rId6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" i="2" l="1"/>
  <c r="I2" i="2"/>
  <c r="J2" i="2"/>
  <c r="K2" i="2"/>
  <c r="H3" i="2"/>
  <c r="I3" i="2"/>
  <c r="J3" i="2"/>
  <c r="K3" i="2"/>
  <c r="H4" i="2"/>
  <c r="I4" i="2"/>
  <c r="J4" i="2"/>
  <c r="K4" i="2"/>
  <c r="H5" i="2"/>
  <c r="I5" i="2"/>
  <c r="J5" i="2"/>
  <c r="K5" i="2"/>
  <c r="H6" i="2"/>
  <c r="I6" i="2"/>
  <c r="J6" i="2"/>
  <c r="K6" i="2"/>
  <c r="H7" i="2"/>
  <c r="I7" i="2"/>
  <c r="J7" i="2"/>
  <c r="K7" i="2"/>
  <c r="H8" i="2"/>
  <c r="I8" i="2"/>
  <c r="J8" i="2"/>
  <c r="K8" i="2"/>
  <c r="H9" i="2"/>
  <c r="I9" i="2"/>
  <c r="J9" i="2"/>
  <c r="K9" i="2"/>
  <c r="H10" i="2"/>
  <c r="I10" i="2"/>
  <c r="J10" i="2"/>
  <c r="K10" i="2"/>
  <c r="H11" i="2"/>
  <c r="I11" i="2"/>
  <c r="J11" i="2"/>
  <c r="K11" i="2"/>
  <c r="H12" i="2"/>
  <c r="I12" i="2"/>
  <c r="J12" i="2"/>
  <c r="K12" i="2"/>
  <c r="H13" i="2"/>
  <c r="I13" i="2"/>
  <c r="J13" i="2"/>
  <c r="K13" i="2"/>
  <c r="H14" i="2"/>
  <c r="I14" i="2"/>
  <c r="J14" i="2"/>
  <c r="K14" i="2"/>
  <c r="H15" i="2"/>
  <c r="I15" i="2"/>
  <c r="J15" i="2"/>
  <c r="K15" i="2"/>
  <c r="H16" i="2"/>
  <c r="I16" i="2"/>
  <c r="J16" i="2"/>
  <c r="K16" i="2"/>
  <c r="H17" i="2"/>
  <c r="I17" i="2"/>
  <c r="J17" i="2"/>
  <c r="K17" i="2"/>
  <c r="H18" i="2"/>
  <c r="I18" i="2"/>
  <c r="J18" i="2"/>
  <c r="K18" i="2"/>
  <c r="H19" i="2"/>
  <c r="I19" i="2"/>
  <c r="J19" i="2"/>
  <c r="K19" i="2"/>
  <c r="H20" i="2"/>
  <c r="I20" i="2"/>
  <c r="J20" i="2"/>
  <c r="K20" i="2"/>
  <c r="H21" i="2"/>
  <c r="I21" i="2"/>
  <c r="J21" i="2"/>
  <c r="K21" i="2"/>
  <c r="G2" i="7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3" i="7"/>
  <c r="G2" i="4"/>
  <c r="F2" i="7"/>
  <c r="F4" i="7"/>
  <c r="F5" i="7"/>
  <c r="F6" i="7"/>
  <c r="F7" i="7"/>
  <c r="F8" i="7"/>
  <c r="F9" i="7"/>
  <c r="F10" i="7"/>
  <c r="F11" i="7"/>
  <c r="F12" i="7"/>
  <c r="F13" i="7"/>
  <c r="F14" i="7"/>
  <c r="F15" i="7"/>
  <c r="F16" i="7"/>
  <c r="F3" i="7"/>
  <c r="C2" i="5"/>
  <c r="G2" i="3"/>
  <c r="D2" i="7"/>
  <c r="C2" i="7"/>
  <c r="B2" i="7"/>
  <c r="B9" i="5"/>
  <c r="C9" i="5"/>
  <c r="D9" i="5"/>
  <c r="E9" i="5"/>
  <c r="F9" i="5"/>
  <c r="G9" i="5"/>
  <c r="H9" i="5"/>
  <c r="I9" i="5"/>
  <c r="K9" i="5"/>
  <c r="B10" i="5"/>
  <c r="C10" i="5"/>
  <c r="D10" i="5"/>
  <c r="E10" i="5"/>
  <c r="F10" i="5"/>
  <c r="G10" i="5"/>
  <c r="H10" i="5"/>
  <c r="I10" i="5"/>
  <c r="K10" i="5"/>
  <c r="B11" i="5"/>
  <c r="C11" i="5"/>
  <c r="D11" i="5"/>
  <c r="E11" i="5"/>
  <c r="F11" i="5"/>
  <c r="G11" i="5"/>
  <c r="H11" i="5"/>
  <c r="I11" i="5"/>
  <c r="K11" i="5"/>
  <c r="B12" i="5"/>
  <c r="C12" i="5"/>
  <c r="D12" i="5"/>
  <c r="E12" i="5"/>
  <c r="F12" i="5"/>
  <c r="G12" i="5"/>
  <c r="H12" i="5"/>
  <c r="I12" i="5"/>
  <c r="K12" i="5"/>
  <c r="B13" i="5"/>
  <c r="C13" i="5"/>
  <c r="D13" i="5"/>
  <c r="E13" i="5"/>
  <c r="F13" i="5"/>
  <c r="G13" i="5"/>
  <c r="H13" i="5"/>
  <c r="I13" i="5"/>
  <c r="K13" i="5"/>
  <c r="B14" i="5"/>
  <c r="C14" i="5"/>
  <c r="D14" i="5"/>
  <c r="E14" i="5"/>
  <c r="F14" i="5"/>
  <c r="G14" i="5"/>
  <c r="H14" i="5"/>
  <c r="I14" i="5"/>
  <c r="K14" i="5"/>
  <c r="B15" i="5"/>
  <c r="C15" i="5"/>
  <c r="D15" i="5"/>
  <c r="E15" i="5"/>
  <c r="F15" i="5"/>
  <c r="G15" i="5"/>
  <c r="H15" i="5"/>
  <c r="I15" i="5"/>
  <c r="K15" i="5"/>
  <c r="B16" i="5"/>
  <c r="C16" i="5"/>
  <c r="D16" i="5"/>
  <c r="E16" i="5"/>
  <c r="F16" i="5"/>
  <c r="G16" i="5"/>
  <c r="H16" i="5"/>
  <c r="I16" i="5"/>
  <c r="K16" i="5"/>
  <c r="B17" i="5"/>
  <c r="C17" i="5"/>
  <c r="D17" i="5"/>
  <c r="E17" i="5"/>
  <c r="F17" i="5"/>
  <c r="G17" i="5"/>
  <c r="H17" i="5"/>
  <c r="I17" i="5"/>
  <c r="K17" i="5"/>
  <c r="B18" i="5"/>
  <c r="C18" i="5"/>
  <c r="D18" i="5"/>
  <c r="E18" i="5"/>
  <c r="F18" i="5"/>
  <c r="G18" i="5"/>
  <c r="H18" i="5"/>
  <c r="I18" i="5"/>
  <c r="K18" i="5"/>
  <c r="B19" i="5"/>
  <c r="C19" i="5"/>
  <c r="D19" i="5"/>
  <c r="E19" i="5"/>
  <c r="F19" i="5"/>
  <c r="G19" i="5"/>
  <c r="H19" i="5"/>
  <c r="I19" i="5"/>
  <c r="K19" i="5"/>
  <c r="B20" i="5"/>
  <c r="C20" i="5"/>
  <c r="D20" i="5"/>
  <c r="E20" i="5"/>
  <c r="F20" i="5"/>
  <c r="G20" i="5"/>
  <c r="H20" i="5"/>
  <c r="I20" i="5"/>
  <c r="K20" i="5"/>
  <c r="B21" i="5"/>
  <c r="C21" i="5"/>
  <c r="D21" i="5"/>
  <c r="E21" i="5"/>
  <c r="F21" i="5"/>
  <c r="G21" i="5"/>
  <c r="H21" i="5"/>
  <c r="I21" i="5"/>
  <c r="K21" i="5"/>
  <c r="B22" i="5"/>
  <c r="C22" i="5"/>
  <c r="D22" i="5"/>
  <c r="E22" i="5"/>
  <c r="F22" i="5"/>
  <c r="G22" i="5"/>
  <c r="H22" i="5"/>
  <c r="I22" i="5"/>
  <c r="K22" i="5"/>
  <c r="B23" i="5"/>
  <c r="C23" i="5"/>
  <c r="D23" i="5"/>
  <c r="E23" i="5"/>
  <c r="F23" i="5"/>
  <c r="G23" i="5"/>
  <c r="H23" i="5"/>
  <c r="I23" i="5"/>
  <c r="K23" i="5"/>
  <c r="B24" i="5"/>
  <c r="C24" i="5"/>
  <c r="D24" i="5"/>
  <c r="E24" i="5"/>
  <c r="F24" i="5"/>
  <c r="G24" i="5"/>
  <c r="H24" i="5"/>
  <c r="I24" i="5"/>
  <c r="K24" i="5"/>
  <c r="B25" i="5"/>
  <c r="C25" i="5"/>
  <c r="D25" i="5"/>
  <c r="E25" i="5"/>
  <c r="F25" i="5"/>
  <c r="G25" i="5"/>
  <c r="H25" i="5"/>
  <c r="I25" i="5"/>
  <c r="K25" i="5"/>
  <c r="B26" i="5"/>
  <c r="C26" i="5"/>
  <c r="D26" i="5"/>
  <c r="E26" i="5"/>
  <c r="F26" i="5"/>
  <c r="G26" i="5"/>
  <c r="H26" i="5"/>
  <c r="I26" i="5"/>
  <c r="K26" i="5"/>
  <c r="B27" i="5"/>
  <c r="C27" i="5"/>
  <c r="D27" i="5"/>
  <c r="E27" i="5"/>
  <c r="F27" i="5"/>
  <c r="G27" i="5"/>
  <c r="H27" i="5"/>
  <c r="I27" i="5"/>
  <c r="K27" i="5"/>
  <c r="K8" i="5"/>
  <c r="I8" i="5"/>
  <c r="H8" i="5"/>
  <c r="G8" i="5"/>
  <c r="F8" i="5"/>
  <c r="E8" i="5"/>
  <c r="D8" i="5"/>
  <c r="C8" i="5"/>
  <c r="B8" i="5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F3" i="4"/>
  <c r="F4" i="4"/>
  <c r="F5" i="4"/>
  <c r="F6" i="4"/>
  <c r="F7" i="4"/>
  <c r="F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2" i="4"/>
  <c r="B2" i="4"/>
  <c r="B3" i="3"/>
  <c r="C3" i="3"/>
  <c r="D3" i="3"/>
  <c r="E3" i="3"/>
  <c r="B4" i="3"/>
  <c r="C4" i="3"/>
  <c r="D4" i="3"/>
  <c r="E4" i="3"/>
  <c r="B5" i="3"/>
  <c r="C5" i="3"/>
  <c r="D5" i="3"/>
  <c r="E5" i="3"/>
  <c r="B6" i="3"/>
  <c r="C6" i="3"/>
  <c r="D6" i="3"/>
  <c r="E6" i="3"/>
  <c r="B7" i="3"/>
  <c r="C7" i="3"/>
  <c r="D7" i="3"/>
  <c r="E7" i="3"/>
  <c r="B8" i="3"/>
  <c r="C8" i="3"/>
  <c r="D8" i="3"/>
  <c r="E8" i="3"/>
  <c r="B9" i="3"/>
  <c r="C9" i="3"/>
  <c r="D9" i="3"/>
  <c r="E9" i="3"/>
  <c r="B10" i="3"/>
  <c r="C10" i="3"/>
  <c r="D10" i="3"/>
  <c r="E10" i="3"/>
  <c r="B11" i="3"/>
  <c r="C11" i="3"/>
  <c r="D11" i="3"/>
  <c r="E11" i="3"/>
  <c r="B12" i="3"/>
  <c r="C12" i="3"/>
  <c r="D12" i="3"/>
  <c r="E12" i="3"/>
  <c r="B13" i="3"/>
  <c r="C13" i="3"/>
  <c r="D13" i="3"/>
  <c r="E13" i="3"/>
  <c r="B14" i="3"/>
  <c r="C14" i="3"/>
  <c r="D14" i="3"/>
  <c r="E14" i="3"/>
  <c r="B15" i="3"/>
  <c r="C15" i="3"/>
  <c r="D15" i="3"/>
  <c r="E15" i="3"/>
  <c r="B16" i="3"/>
  <c r="C16" i="3"/>
  <c r="D16" i="3"/>
  <c r="E16" i="3"/>
  <c r="B17" i="3"/>
  <c r="C17" i="3"/>
  <c r="D17" i="3"/>
  <c r="E17" i="3"/>
  <c r="B18" i="3"/>
  <c r="C18" i="3"/>
  <c r="D18" i="3"/>
  <c r="E18" i="3"/>
  <c r="B19" i="3"/>
  <c r="C19" i="3"/>
  <c r="D19" i="3"/>
  <c r="E19" i="3"/>
  <c r="B20" i="3"/>
  <c r="C20" i="3"/>
  <c r="D20" i="3"/>
  <c r="E20" i="3"/>
  <c r="B21" i="3"/>
  <c r="C21" i="3"/>
  <c r="D21" i="3"/>
  <c r="E21" i="3"/>
  <c r="E2" i="3"/>
  <c r="D2" i="3"/>
  <c r="C2" i="3"/>
  <c r="B2" i="3"/>
  <c r="Y3" i="2"/>
  <c r="Y4" i="2"/>
  <c r="Y5" i="2"/>
  <c r="Y6" i="2"/>
  <c r="Y7" i="2"/>
  <c r="Y8" i="2"/>
  <c r="Y9" i="2"/>
  <c r="Y10" i="2"/>
  <c r="Y11" i="2"/>
  <c r="Y12" i="2"/>
  <c r="Y13" i="2"/>
  <c r="Y14" i="2"/>
  <c r="Y15" i="2"/>
  <c r="Y16" i="2"/>
  <c r="Y17" i="2"/>
  <c r="Y18" i="2"/>
  <c r="Y19" i="2"/>
  <c r="Y20" i="2"/>
  <c r="Y21" i="2"/>
  <c r="Y2" i="2"/>
  <c r="N3" i="2"/>
  <c r="O3" i="2"/>
  <c r="P3" i="2"/>
  <c r="R3" i="2"/>
  <c r="S3" i="2"/>
  <c r="N4" i="2"/>
  <c r="O4" i="2"/>
  <c r="P4" i="2"/>
  <c r="R4" i="2"/>
  <c r="S4" i="2"/>
  <c r="N5" i="2"/>
  <c r="O5" i="2"/>
  <c r="P5" i="2"/>
  <c r="R5" i="2"/>
  <c r="S5" i="2"/>
  <c r="N6" i="2"/>
  <c r="O6" i="2"/>
  <c r="P6" i="2"/>
  <c r="R6" i="2"/>
  <c r="S6" i="2"/>
  <c r="N7" i="2"/>
  <c r="O7" i="2"/>
  <c r="P7" i="2"/>
  <c r="R7" i="2"/>
  <c r="S7" i="2"/>
  <c r="N8" i="2"/>
  <c r="O8" i="2"/>
  <c r="P8" i="2"/>
  <c r="R8" i="2"/>
  <c r="S8" i="2"/>
  <c r="N9" i="2"/>
  <c r="O9" i="2"/>
  <c r="P9" i="2"/>
  <c r="R9" i="2"/>
  <c r="S9" i="2"/>
  <c r="N10" i="2"/>
  <c r="O10" i="2"/>
  <c r="P10" i="2"/>
  <c r="R10" i="2"/>
  <c r="S10" i="2"/>
  <c r="N11" i="2"/>
  <c r="O11" i="2"/>
  <c r="P11" i="2"/>
  <c r="R11" i="2"/>
  <c r="S11" i="2"/>
  <c r="N12" i="2"/>
  <c r="O12" i="2"/>
  <c r="P12" i="2"/>
  <c r="R12" i="2"/>
  <c r="S12" i="2"/>
  <c r="N13" i="2"/>
  <c r="O13" i="2"/>
  <c r="P13" i="2"/>
  <c r="R13" i="2"/>
  <c r="S13" i="2"/>
  <c r="N14" i="2"/>
  <c r="O14" i="2"/>
  <c r="P14" i="2"/>
  <c r="R14" i="2"/>
  <c r="S14" i="2"/>
  <c r="N15" i="2"/>
  <c r="O15" i="2"/>
  <c r="P15" i="2"/>
  <c r="R15" i="2"/>
  <c r="S15" i="2"/>
  <c r="N16" i="2"/>
  <c r="O16" i="2"/>
  <c r="P16" i="2"/>
  <c r="R16" i="2"/>
  <c r="S16" i="2"/>
  <c r="N17" i="2"/>
  <c r="O17" i="2"/>
  <c r="P17" i="2"/>
  <c r="R17" i="2"/>
  <c r="S17" i="2"/>
  <c r="N18" i="2"/>
  <c r="O18" i="2"/>
  <c r="P18" i="2"/>
  <c r="R18" i="2"/>
  <c r="S18" i="2"/>
  <c r="N19" i="2"/>
  <c r="O19" i="2"/>
  <c r="P19" i="2"/>
  <c r="R19" i="2"/>
  <c r="S19" i="2"/>
  <c r="N20" i="2"/>
  <c r="O20" i="2"/>
  <c r="P20" i="2"/>
  <c r="R20" i="2"/>
  <c r="S20" i="2"/>
  <c r="N21" i="2"/>
  <c r="O21" i="2"/>
  <c r="P21" i="2"/>
  <c r="R21" i="2"/>
  <c r="S21" i="2"/>
  <c r="S2" i="2"/>
  <c r="R2" i="2"/>
  <c r="P2" i="2"/>
  <c r="O2" i="2"/>
  <c r="L3" i="2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N2" i="2"/>
  <c r="L2" i="2"/>
  <c r="N2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C3" i="7"/>
  <c r="C4" i="7"/>
  <c r="C5" i="7"/>
  <c r="C6" i="7"/>
  <c r="C7" i="7"/>
  <c r="C8" i="7"/>
  <c r="C9" i="7"/>
  <c r="C10" i="7"/>
  <c r="C11" i="7"/>
  <c r="C12" i="7"/>
  <c r="C13" i="7"/>
  <c r="C14" i="7"/>
  <c r="C15" i="7"/>
  <c r="C16" i="7"/>
  <c r="B3" i="7"/>
  <c r="B4" i="7"/>
  <c r="B5" i="7"/>
  <c r="B6" i="7"/>
  <c r="B7" i="7"/>
  <c r="B8" i="7"/>
  <c r="B9" i="7"/>
  <c r="B10" i="7"/>
  <c r="B11" i="7"/>
  <c r="B12" i="7"/>
  <c r="B13" i="7"/>
  <c r="B14" i="7"/>
  <c r="B15" i="7"/>
  <c r="B16" i="7"/>
  <c r="C3" i="4"/>
  <c r="D3" i="4"/>
  <c r="E3" i="4"/>
  <c r="G3" i="4"/>
  <c r="C4" i="4"/>
  <c r="D4" i="4"/>
  <c r="E4" i="4"/>
  <c r="G4" i="4"/>
  <c r="C5" i="4"/>
  <c r="D5" i="4"/>
  <c r="E5" i="4"/>
  <c r="G5" i="4"/>
  <c r="C6" i="4"/>
  <c r="D6" i="4"/>
  <c r="E6" i="4"/>
  <c r="G6" i="4"/>
  <c r="C7" i="4"/>
  <c r="D7" i="4"/>
  <c r="E7" i="4"/>
  <c r="G7" i="4"/>
  <c r="C8" i="4"/>
  <c r="D8" i="4"/>
  <c r="E8" i="4"/>
  <c r="G8" i="4"/>
  <c r="C9" i="4"/>
  <c r="D9" i="4"/>
  <c r="E9" i="4"/>
  <c r="G9" i="4"/>
  <c r="C10" i="4"/>
  <c r="D10" i="4"/>
  <c r="E10" i="4"/>
  <c r="G10" i="4"/>
  <c r="C11" i="4"/>
  <c r="D11" i="4"/>
  <c r="E11" i="4"/>
  <c r="G11" i="4"/>
  <c r="C12" i="4"/>
  <c r="D12" i="4"/>
  <c r="E12" i="4"/>
  <c r="G12" i="4"/>
  <c r="C13" i="4"/>
  <c r="D13" i="4"/>
  <c r="E13" i="4"/>
  <c r="G13" i="4"/>
  <c r="C14" i="4"/>
  <c r="D14" i="4"/>
  <c r="E14" i="4"/>
  <c r="G14" i="4"/>
  <c r="C15" i="4"/>
  <c r="D15" i="4"/>
  <c r="E15" i="4"/>
  <c r="G15" i="4"/>
  <c r="C16" i="4"/>
  <c r="D16" i="4"/>
  <c r="E16" i="4"/>
  <c r="G16" i="4"/>
  <c r="C17" i="4"/>
  <c r="D17" i="4"/>
  <c r="E17" i="4"/>
  <c r="G17" i="4"/>
  <c r="C18" i="4"/>
  <c r="D18" i="4"/>
  <c r="E18" i="4"/>
  <c r="G18" i="4"/>
  <c r="C19" i="4"/>
  <c r="D19" i="4"/>
  <c r="E19" i="4"/>
  <c r="G19" i="4"/>
  <c r="C20" i="4"/>
  <c r="D20" i="4"/>
  <c r="E20" i="4"/>
  <c r="G20" i="4"/>
  <c r="C21" i="4"/>
  <c r="D21" i="4"/>
  <c r="E21" i="4"/>
  <c r="G21" i="4"/>
  <c r="C22" i="4"/>
  <c r="D22" i="4"/>
  <c r="E22" i="4"/>
  <c r="G22" i="4"/>
  <c r="C23" i="4"/>
  <c r="D23" i="4"/>
  <c r="E23" i="4"/>
  <c r="G23" i="4"/>
  <c r="C24" i="4"/>
  <c r="D24" i="4"/>
  <c r="E24" i="4"/>
  <c r="G24" i="4"/>
  <c r="C25" i="4"/>
  <c r="D25" i="4"/>
  <c r="E25" i="4"/>
  <c r="G25" i="4"/>
  <c r="C26" i="4"/>
  <c r="D26" i="4"/>
  <c r="E26" i="4"/>
  <c r="G26" i="4"/>
  <c r="C27" i="4"/>
  <c r="D27" i="4"/>
  <c r="E27" i="4"/>
  <c r="G27" i="4"/>
  <c r="C28" i="4"/>
  <c r="D28" i="4"/>
  <c r="E28" i="4"/>
  <c r="G28" i="4"/>
  <c r="C29" i="4"/>
  <c r="D29" i="4"/>
  <c r="E29" i="4"/>
  <c r="G29" i="4"/>
  <c r="C30" i="4"/>
  <c r="D30" i="4"/>
  <c r="E30" i="4"/>
  <c r="G30" i="4"/>
  <c r="C31" i="4"/>
  <c r="D31" i="4"/>
  <c r="E31" i="4"/>
  <c r="G31" i="4"/>
  <c r="C4" i="5"/>
  <c r="L9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8" i="5"/>
  <c r="C2" i="4"/>
  <c r="E2" i="4"/>
  <c r="D2" i="4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I3" i="3"/>
  <c r="J3" i="3"/>
  <c r="I4" i="3"/>
  <c r="J4" i="3"/>
  <c r="I5" i="3"/>
  <c r="J5" i="3"/>
  <c r="I6" i="3"/>
  <c r="J6" i="3"/>
  <c r="I7" i="3"/>
  <c r="J7" i="3"/>
  <c r="I8" i="3"/>
  <c r="J8" i="3"/>
  <c r="I9" i="3"/>
  <c r="J9" i="3"/>
  <c r="I10" i="3"/>
  <c r="J10" i="3"/>
  <c r="I11" i="3"/>
  <c r="J11" i="3"/>
  <c r="I12" i="3"/>
  <c r="J12" i="3"/>
  <c r="I13" i="3"/>
  <c r="J13" i="3"/>
  <c r="I14" i="3"/>
  <c r="J14" i="3"/>
  <c r="I15" i="3"/>
  <c r="J15" i="3"/>
  <c r="I16" i="3"/>
  <c r="J16" i="3"/>
  <c r="I17" i="3"/>
  <c r="J17" i="3"/>
  <c r="I18" i="3"/>
  <c r="J18" i="3"/>
  <c r="I19" i="3"/>
  <c r="J19" i="3"/>
  <c r="I20" i="3"/>
  <c r="J20" i="3"/>
  <c r="I21" i="3"/>
  <c r="J21" i="3"/>
  <c r="J2" i="3"/>
  <c r="I2" i="3"/>
  <c r="E3" i="2"/>
  <c r="F3" i="2"/>
  <c r="E4" i="2"/>
  <c r="F4" i="2"/>
  <c r="E5" i="2"/>
  <c r="F5" i="2"/>
  <c r="E6" i="2"/>
  <c r="F6" i="2"/>
  <c r="E7" i="2"/>
  <c r="F7" i="2"/>
  <c r="E8" i="2"/>
  <c r="F8" i="2"/>
  <c r="E9" i="2"/>
  <c r="F9" i="2"/>
  <c r="E10" i="2"/>
  <c r="F10" i="2"/>
  <c r="E11" i="2"/>
  <c r="F11" i="2"/>
  <c r="E12" i="2"/>
  <c r="F12" i="2"/>
  <c r="E13" i="2"/>
  <c r="F13" i="2"/>
  <c r="E14" i="2"/>
  <c r="F14" i="2"/>
  <c r="E15" i="2"/>
  <c r="F15" i="2"/>
  <c r="E16" i="2"/>
  <c r="F16" i="2"/>
  <c r="E17" i="2"/>
  <c r="F17" i="2"/>
  <c r="E18" i="2"/>
  <c r="F18" i="2"/>
  <c r="E19" i="2"/>
  <c r="F19" i="2"/>
  <c r="E20" i="2"/>
  <c r="F20" i="2"/>
  <c r="E21" i="2"/>
  <c r="F21" i="2"/>
  <c r="F2" i="2"/>
  <c r="E2" i="2"/>
  <c r="E3" i="5"/>
  <c r="C3" i="5"/>
</calcChain>
</file>

<file path=xl/comments1.xml><?xml version="1.0" encoding="utf-8"?>
<comments xmlns="http://schemas.openxmlformats.org/spreadsheetml/2006/main">
  <authors>
    <author>admin</author>
  </authors>
  <commentList>
    <comment ref="B1" authorId="0" shapeId="0">
      <text>
        <r>
          <rPr>
            <sz val="9"/>
            <color indexed="81"/>
            <rFont val="ＭＳ Ｐゴシック"/>
            <family val="3"/>
            <charset val="128"/>
          </rPr>
          <t>プログラム管理に存在
する受入プログラム
年度4桁</t>
        </r>
      </text>
    </comment>
    <comment ref="C1" authorId="0" shapeId="0">
      <text>
        <r>
          <rPr>
            <sz val="9"/>
            <color indexed="81"/>
            <rFont val="ＭＳ Ｐゴシック"/>
            <family val="3"/>
            <charset val="128"/>
          </rPr>
          <t>プログラム管理に存在
する受入プログラム
年度内連番</t>
        </r>
      </text>
    </comment>
    <comment ref="G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0 発行しない
1 発行する
</t>
        </r>
      </text>
    </comment>
    <comment ref="H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学籍システムの
英字氏名、漢字氏名=
first name+空白+
middle name+空白+
last name
で登録
</t>
        </r>
      </text>
    </comment>
    <comment ref="L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1 学部
2 大学院
</t>
        </r>
      </text>
    </comment>
    <comment ref="N1" authorId="0" shapeId="0">
      <text>
        <r>
          <rPr>
            <sz val="9"/>
            <color indexed="81"/>
            <rFont val="ＭＳ Ｐゴシック"/>
            <family val="3"/>
            <charset val="128"/>
          </rPr>
          <t>1 男
2 女</t>
        </r>
      </text>
    </comment>
    <comment ref="O1" authorId="0" shapeId="0">
      <text>
        <r>
          <rPr>
            <sz val="9"/>
            <color indexed="81"/>
            <rFont val="ＭＳ Ｐゴシック"/>
            <family val="3"/>
            <charset val="128"/>
          </rPr>
          <t>不明の場合：空白
学籍登録には必須なので登録日を自動設定</t>
        </r>
      </text>
    </comment>
    <comment ref="P1" authorId="0" shapeId="0">
      <text>
        <r>
          <rPr>
            <sz val="9"/>
            <color indexed="81"/>
            <rFont val="ＭＳ Ｐゴシック"/>
            <family val="3"/>
            <charset val="128"/>
          </rPr>
          <t>国テーブルに
存在する3桁</t>
        </r>
      </text>
    </comment>
    <comment ref="Q1" authorId="0" shapeId="0">
      <text>
        <r>
          <rPr>
            <sz val="9"/>
            <color indexed="81"/>
            <rFont val="ＭＳ Ｐゴシック"/>
            <family val="3"/>
            <charset val="128"/>
          </rPr>
          <t>大学テーブルに
存在する3桁</t>
        </r>
      </text>
    </comment>
    <comment ref="T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人事ＤＢに存在
する個人コード7桁
</t>
        </r>
      </text>
    </comment>
    <comment ref="U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0　目的としない
1　目的とする　
</t>
        </r>
      </text>
    </comment>
    <comment ref="V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0　目的としない
1　目的とする　
</t>
        </r>
      </text>
    </comment>
    <comment ref="W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0　No
1  Yes
</t>
        </r>
      </text>
    </comment>
    <comment ref="X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0　留学以外
1　留学
</t>
        </r>
      </text>
    </comment>
    <comment ref="Z1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600-609　国費
空白, 600-609以外　私費
</t>
        </r>
      </text>
    </comment>
  </commentList>
</comments>
</file>

<file path=xl/sharedStrings.xml><?xml version="1.0" encoding="utf-8"?>
<sst xmlns="http://schemas.openxmlformats.org/spreadsheetml/2006/main" count="236" uniqueCount="134">
  <si>
    <t>First name</t>
    <phoneticPr fontId="2"/>
  </si>
  <si>
    <t>Last name</t>
    <phoneticPr fontId="2"/>
  </si>
  <si>
    <t>Nationality</t>
    <phoneticPr fontId="2"/>
  </si>
  <si>
    <t>Sex</t>
    <phoneticPr fontId="2"/>
  </si>
  <si>
    <t>Tel</t>
    <phoneticPr fontId="2"/>
  </si>
  <si>
    <t>Department</t>
    <phoneticPr fontId="2"/>
  </si>
  <si>
    <t>MEMBER LIST</t>
    <phoneticPr fontId="2"/>
  </si>
  <si>
    <t>～</t>
    <phoneticPr fontId="2"/>
  </si>
  <si>
    <t>Personal information</t>
    <phoneticPr fontId="2"/>
  </si>
  <si>
    <t>University</t>
    <phoneticPr fontId="2"/>
  </si>
  <si>
    <t>Year</t>
    <phoneticPr fontId="2"/>
  </si>
  <si>
    <t>-</t>
  </si>
  <si>
    <t>プログラム年度
プログラム管理に存在
する受入プログラム
年度4桁</t>
    <rPh sb="5" eb="7">
      <t>ネンド</t>
    </rPh>
    <phoneticPr fontId="2"/>
  </si>
  <si>
    <t>連番
プログラム管理に存在
する受入プログラム
年度内連番、または
個別プログラムがない
場合は999</t>
    <rPh sb="0" eb="2">
      <t>レンバン</t>
    </rPh>
    <rPh sb="35" eb="37">
      <t>コベツ</t>
    </rPh>
    <rPh sb="46" eb="48">
      <t>バアイ</t>
    </rPh>
    <phoneticPr fontId="2"/>
  </si>
  <si>
    <t>プログラムコード
連番=999 の場合必須
受入プログラムコード
3桁</t>
    <rPh sb="10" eb="12">
      <t>レンバン</t>
    </rPh>
    <rPh sb="18" eb="20">
      <t>バアイ</t>
    </rPh>
    <rPh sb="20" eb="22">
      <t>ヒッス</t>
    </rPh>
    <rPh sb="23" eb="25">
      <t>ウケイレ</t>
    </rPh>
    <rPh sb="35" eb="36">
      <t>ケタ</t>
    </rPh>
    <phoneticPr fontId="2"/>
  </si>
  <si>
    <t>プログラム開始日
連番=999 の場合必須
8桁
連番が999以外の場合
は入力値無効</t>
    <rPh sb="5" eb="7">
      <t>カイシ</t>
    </rPh>
    <rPh sb="7" eb="8">
      <t>ヒ</t>
    </rPh>
    <rPh sb="20" eb="22">
      <t>ヒッス</t>
    </rPh>
    <rPh sb="24" eb="25">
      <t>ケタ</t>
    </rPh>
    <rPh sb="26" eb="28">
      <t>レンバン</t>
    </rPh>
    <rPh sb="32" eb="34">
      <t>イガイ</t>
    </rPh>
    <rPh sb="35" eb="37">
      <t>バアイ</t>
    </rPh>
    <rPh sb="39" eb="41">
      <t>ニュウリョク</t>
    </rPh>
    <rPh sb="41" eb="42">
      <t>チ</t>
    </rPh>
    <rPh sb="42" eb="44">
      <t>ムコウ</t>
    </rPh>
    <phoneticPr fontId="2"/>
  </si>
  <si>
    <t>プログラム終了日
連番=999 の場合必須
8桁
連番が999以外の場合
は入力値無効</t>
    <rPh sb="5" eb="7">
      <t>シュウリョウ</t>
    </rPh>
    <rPh sb="7" eb="8">
      <t>ヒ</t>
    </rPh>
    <rPh sb="20" eb="22">
      <t>ヒッス</t>
    </rPh>
    <rPh sb="24" eb="25">
      <t>ケタ</t>
    </rPh>
    <rPh sb="26" eb="28">
      <t>レンバン</t>
    </rPh>
    <rPh sb="32" eb="34">
      <t>イガイ</t>
    </rPh>
    <rPh sb="35" eb="37">
      <t>バアイ</t>
    </rPh>
    <rPh sb="39" eb="41">
      <t>ニュウリョク</t>
    </rPh>
    <rPh sb="41" eb="42">
      <t>チ</t>
    </rPh>
    <rPh sb="42" eb="44">
      <t>ムコウ</t>
    </rPh>
    <phoneticPr fontId="2"/>
  </si>
  <si>
    <t>学生証発行
0 発行しない
1 発行する</t>
    <rPh sb="0" eb="3">
      <t>ガクセイショウ</t>
    </rPh>
    <rPh sb="3" eb="5">
      <t>ハッコウ</t>
    </rPh>
    <phoneticPr fontId="2"/>
  </si>
  <si>
    <t>Last Name</t>
    <phoneticPr fontId="2"/>
  </si>
  <si>
    <t>氏名カナ</t>
    <rPh sb="0" eb="2">
      <t>シメイ</t>
    </rPh>
    <phoneticPr fontId="2"/>
  </si>
  <si>
    <t>SIT受講先部
1 学部
2 大学院</t>
    <rPh sb="3" eb="5">
      <t>ジュコウ</t>
    </rPh>
    <rPh sb="5" eb="6">
      <t>サキ</t>
    </rPh>
    <rPh sb="6" eb="7">
      <t>ブ</t>
    </rPh>
    <phoneticPr fontId="2"/>
  </si>
  <si>
    <t>受講先学科CD</t>
    <rPh sb="0" eb="2">
      <t>ジュコウ</t>
    </rPh>
    <rPh sb="2" eb="3">
      <t>サキ</t>
    </rPh>
    <rPh sb="3" eb="5">
      <t>ガッカ</t>
    </rPh>
    <phoneticPr fontId="2"/>
  </si>
  <si>
    <t>生年月日
不明の場合：空白
学籍登録には必須なので登録日を自動設定
8桁</t>
    <rPh sb="0" eb="2">
      <t>セイネン</t>
    </rPh>
    <rPh sb="2" eb="4">
      <t>ガッピ</t>
    </rPh>
    <rPh sb="36" eb="37">
      <t>ケタ</t>
    </rPh>
    <phoneticPr fontId="2"/>
  </si>
  <si>
    <t>指導教員コード
人事ＤＢに存在
する個人コード
7桁</t>
    <rPh sb="0" eb="2">
      <t>シドウ</t>
    </rPh>
    <rPh sb="2" eb="4">
      <t>キョウイン</t>
    </rPh>
    <phoneticPr fontId="2"/>
  </si>
  <si>
    <t>学位取得
0　目的としない
1　目的とする</t>
    <rPh sb="0" eb="2">
      <t>ガクイ</t>
    </rPh>
    <rPh sb="2" eb="4">
      <t>シュトク</t>
    </rPh>
    <phoneticPr fontId="2"/>
  </si>
  <si>
    <t>単位授与
0　目的としない
1　目的とする</t>
    <rPh sb="0" eb="2">
      <t>タンイ</t>
    </rPh>
    <rPh sb="2" eb="4">
      <t>ジュヨ</t>
    </rPh>
    <phoneticPr fontId="2"/>
  </si>
  <si>
    <t>協定制度による受入
0　No
1  Yes</t>
    <rPh sb="0" eb="2">
      <t>キョウテイ</t>
    </rPh>
    <rPh sb="2" eb="4">
      <t>セイド</t>
    </rPh>
    <rPh sb="7" eb="9">
      <t>ウケイレ</t>
    </rPh>
    <phoneticPr fontId="2"/>
  </si>
  <si>
    <t>メールアドレス
自由記述</t>
    <rPh sb="9" eb="11">
      <t>ジユウ</t>
    </rPh>
    <rPh sb="11" eb="13">
      <t>キジュツ</t>
    </rPh>
    <phoneticPr fontId="2"/>
  </si>
  <si>
    <t>奨学金分類１
600-609　国費
空白, 600-609以外　私費</t>
    <rPh sb="0" eb="3">
      <t>ショウガクキン</t>
    </rPh>
    <rPh sb="3" eb="5">
      <t>ブンルイ</t>
    </rPh>
    <phoneticPr fontId="6"/>
  </si>
  <si>
    <t>First Name</t>
    <phoneticPr fontId="2"/>
  </si>
  <si>
    <t>性別
1 男
2 女</t>
    <rPh sb="0" eb="2">
      <t>セイベツ</t>
    </rPh>
    <phoneticPr fontId="2"/>
  </si>
  <si>
    <t>国籍
国テーブルに
存在する3桁</t>
    <rPh sb="0" eb="2">
      <t>コクセキ</t>
    </rPh>
    <phoneticPr fontId="2"/>
  </si>
  <si>
    <t>派遣元大学コード
大学テーブルに
存在する3桁</t>
    <rPh sb="3" eb="5">
      <t>ダイガク</t>
    </rPh>
    <phoneticPr fontId="2"/>
  </si>
  <si>
    <t>派遣元学部名
自由記述</t>
    <rPh sb="3" eb="5">
      <t>ガクブ</t>
    </rPh>
    <rPh sb="5" eb="6">
      <t>メイ</t>
    </rPh>
    <rPh sb="8" eb="10">
      <t>ジユウ</t>
    </rPh>
    <rPh sb="10" eb="12">
      <t>キジュツ</t>
    </rPh>
    <phoneticPr fontId="2"/>
  </si>
  <si>
    <t>派遣元年次
自由記述</t>
    <rPh sb="0" eb="3">
      <t>ハケンモト</t>
    </rPh>
    <rPh sb="3" eb="5">
      <t>ネンジ</t>
    </rPh>
    <rPh sb="7" eb="9">
      <t>ジユウ</t>
    </rPh>
    <rPh sb="9" eb="11">
      <t>キジュツ</t>
    </rPh>
    <phoneticPr fontId="2"/>
  </si>
  <si>
    <t>在留資格
0　留学以外
1　留学</t>
    <phoneticPr fontId="2"/>
  </si>
  <si>
    <t>Middle Name</t>
    <phoneticPr fontId="2"/>
  </si>
  <si>
    <t>#</t>
    <phoneticPr fontId="2"/>
  </si>
  <si>
    <t>Name</t>
    <phoneticPr fontId="2"/>
  </si>
  <si>
    <t>Citizenship</t>
    <phoneticPr fontId="2"/>
  </si>
  <si>
    <t>Gender</t>
    <phoneticPr fontId="2"/>
  </si>
  <si>
    <t>BOD</t>
    <phoneticPr fontId="2"/>
  </si>
  <si>
    <t>Home Institution</t>
    <phoneticPr fontId="2"/>
  </si>
  <si>
    <t>Tuition</t>
    <phoneticPr fontId="2"/>
  </si>
  <si>
    <t>PGM FROM</t>
    <phoneticPr fontId="2"/>
  </si>
  <si>
    <t>PGM TO</t>
    <phoneticPr fontId="2"/>
  </si>
  <si>
    <t>Month</t>
    <phoneticPr fontId="2"/>
  </si>
  <si>
    <t>Date of Signature</t>
    <phoneticPr fontId="2"/>
  </si>
  <si>
    <t>Note</t>
    <phoneticPr fontId="2"/>
  </si>
  <si>
    <t>Ref. No.</t>
    <phoneticPr fontId="2"/>
  </si>
  <si>
    <t>NAME</t>
    <phoneticPr fontId="2"/>
  </si>
  <si>
    <t>HOME INSTITUTION</t>
    <phoneticPr fontId="2"/>
  </si>
  <si>
    <t>DEPARTMENT</t>
    <phoneticPr fontId="2"/>
  </si>
  <si>
    <t>SUPERVISER</t>
    <phoneticPr fontId="2"/>
  </si>
  <si>
    <t>DATE</t>
    <phoneticPr fontId="2"/>
  </si>
  <si>
    <t>of</t>
    <phoneticPr fontId="2"/>
  </si>
  <si>
    <r>
      <t xml:space="preserve">Date of birth
</t>
    </r>
    <r>
      <rPr>
        <sz val="10"/>
        <color rgb="FFFF0000"/>
        <rFont val="メイリオ"/>
        <family val="3"/>
        <charset val="128"/>
      </rPr>
      <t>(yyyymmdd)</t>
    </r>
    <phoneticPr fontId="2"/>
  </si>
  <si>
    <t>SIT Superviser</t>
    <phoneticPr fontId="2"/>
  </si>
  <si>
    <t>Sub Total
奨学金額</t>
    <rPh sb="10" eb="13">
      <t>ショウガクキン</t>
    </rPh>
    <rPh sb="13" eb="14">
      <t>ガク</t>
    </rPh>
    <phoneticPr fontId="2"/>
  </si>
  <si>
    <t>Middle name</t>
    <phoneticPr fontId="2"/>
  </si>
  <si>
    <t>BOD
手打ち</t>
    <rPh sb="4" eb="6">
      <t>テウ</t>
    </rPh>
    <phoneticPr fontId="2"/>
  </si>
  <si>
    <t>GPA</t>
    <phoneticPr fontId="2"/>
  </si>
  <si>
    <t>Home institute</t>
    <phoneticPr fontId="2"/>
  </si>
  <si>
    <t>Term(yyyymmdd)</t>
    <phoneticPr fontId="2"/>
  </si>
  <si>
    <t>手入力箇所</t>
    <rPh sb="0" eb="3">
      <t>テニュウリョク</t>
    </rPh>
    <rPh sb="3" eb="5">
      <t>カショ</t>
    </rPh>
    <phoneticPr fontId="2"/>
  </si>
  <si>
    <t>コピペ箇所</t>
    <rPh sb="3" eb="5">
      <t>カショ</t>
    </rPh>
    <phoneticPr fontId="2"/>
  </si>
  <si>
    <t>入力不要</t>
    <rPh sb="0" eb="2">
      <t>ニュウリョク</t>
    </rPh>
    <rPh sb="2" eb="4">
      <t>フヨウ</t>
    </rPh>
    <phoneticPr fontId="2"/>
  </si>
  <si>
    <t>手入力箇所：配布日</t>
    <rPh sb="0" eb="3">
      <t>テニュウリョク</t>
    </rPh>
    <rPh sb="3" eb="5">
      <t>カショ</t>
    </rPh>
    <rPh sb="6" eb="8">
      <t>ハイフ</t>
    </rPh>
    <rPh sb="8" eb="9">
      <t>ビ</t>
    </rPh>
    <phoneticPr fontId="2"/>
  </si>
  <si>
    <t>伝票案分</t>
    <rPh sb="0" eb="2">
      <t>デンピョウ</t>
    </rPh>
    <rPh sb="2" eb="4">
      <t>アンブン</t>
    </rPh>
    <phoneticPr fontId="2"/>
  </si>
  <si>
    <t>金額</t>
    <rPh sb="0" eb="2">
      <t>キンガク</t>
    </rPh>
    <phoneticPr fontId="2"/>
  </si>
  <si>
    <t>支払方法</t>
    <rPh sb="0" eb="2">
      <t>シハラ</t>
    </rPh>
    <rPh sb="2" eb="4">
      <t>ホウホウ</t>
    </rPh>
    <phoneticPr fontId="2"/>
  </si>
  <si>
    <t>金額
(計)</t>
    <rPh sb="0" eb="2">
      <t>キンガク</t>
    </rPh>
    <rPh sb="4" eb="5">
      <t>ケイ</t>
    </rPh>
    <phoneticPr fontId="2"/>
  </si>
  <si>
    <t>PBL</t>
    <phoneticPr fontId="2"/>
  </si>
  <si>
    <t>現金</t>
    <rPh sb="0" eb="2">
      <t>ゲンキン</t>
    </rPh>
    <phoneticPr fontId="2"/>
  </si>
  <si>
    <t>協定校</t>
    <rPh sb="0" eb="2">
      <t>キョウテイ</t>
    </rPh>
    <rPh sb="2" eb="3">
      <t>コウ</t>
    </rPh>
    <phoneticPr fontId="2"/>
  </si>
  <si>
    <t>氏名</t>
    <rPh sb="0" eb="2">
      <t>シメイ</t>
    </rPh>
    <phoneticPr fontId="2"/>
  </si>
  <si>
    <t>指導教員</t>
    <rPh sb="0" eb="2">
      <t>シドウ</t>
    </rPh>
    <rPh sb="2" eb="4">
      <t>キョウイン</t>
    </rPh>
    <phoneticPr fontId="2"/>
  </si>
  <si>
    <t>支払日</t>
    <rPh sb="0" eb="3">
      <t>シハライビ</t>
    </rPh>
    <phoneticPr fontId="2"/>
  </si>
  <si>
    <t>課程</t>
    <rPh sb="0" eb="2">
      <t>カテイ</t>
    </rPh>
    <phoneticPr fontId="2"/>
  </si>
  <si>
    <t>GPA</t>
    <phoneticPr fontId="2"/>
  </si>
  <si>
    <t>PGM</t>
    <phoneticPr fontId="2"/>
  </si>
  <si>
    <t>出金日</t>
    <rPh sb="0" eb="2">
      <t>シュッキン</t>
    </rPh>
    <rPh sb="2" eb="3">
      <t>ビ</t>
    </rPh>
    <phoneticPr fontId="2"/>
  </si>
  <si>
    <t>出金場所</t>
    <rPh sb="0" eb="2">
      <t>シュッキン</t>
    </rPh>
    <rPh sb="2" eb="4">
      <t>バショ</t>
    </rPh>
    <phoneticPr fontId="2"/>
  </si>
  <si>
    <t>Visa</t>
    <phoneticPr fontId="2"/>
  </si>
  <si>
    <t>Need/No need</t>
    <phoneticPr fontId="2"/>
  </si>
  <si>
    <t>Accompanying person (Faculty / Staff)</t>
    <phoneticPr fontId="2"/>
  </si>
  <si>
    <t xml:space="preserve"> </t>
    <phoneticPr fontId="2"/>
  </si>
  <si>
    <t>Abbr</t>
    <phoneticPr fontId="2"/>
  </si>
  <si>
    <t>Major</t>
    <phoneticPr fontId="2"/>
  </si>
  <si>
    <t>Year</t>
    <phoneticPr fontId="2"/>
  </si>
  <si>
    <t>Nationality</t>
    <phoneticPr fontId="2"/>
  </si>
  <si>
    <t>Sex</t>
    <phoneticPr fontId="2"/>
  </si>
  <si>
    <t xml:space="preserve">DOB </t>
    <phoneticPr fontId="2"/>
  </si>
  <si>
    <t>Age</t>
    <phoneticPr fontId="2"/>
  </si>
  <si>
    <t>GPA</t>
    <phoneticPr fontId="2"/>
  </si>
  <si>
    <t>Scholarship</t>
    <phoneticPr fontId="2"/>
  </si>
  <si>
    <t>Passport #</t>
    <phoneticPr fontId="2"/>
  </si>
  <si>
    <t>Issue</t>
    <phoneticPr fontId="2"/>
  </si>
  <si>
    <t xml:space="preserve">Expire </t>
    <phoneticPr fontId="2"/>
  </si>
  <si>
    <t>Visa</t>
    <phoneticPr fontId="2"/>
  </si>
  <si>
    <t>Zip code</t>
    <phoneticPr fontId="2"/>
  </si>
  <si>
    <t>Address</t>
    <phoneticPr fontId="2"/>
  </si>
  <si>
    <t>Email</t>
    <phoneticPr fontId="2"/>
  </si>
  <si>
    <t>Relationship</t>
    <phoneticPr fontId="2"/>
  </si>
  <si>
    <t>Tel</t>
    <phoneticPr fontId="2"/>
  </si>
  <si>
    <t>M/F</t>
    <phoneticPr fontId="2"/>
  </si>
  <si>
    <t>SIT use only</t>
    <phoneticPr fontId="2"/>
  </si>
  <si>
    <t>need/Not need</t>
    <phoneticPr fontId="2"/>
  </si>
  <si>
    <t>Contact information</t>
  </si>
  <si>
    <t xml:space="preserve"> Same as passport!! (Not only spelling, 
also upper or lower case letter)</t>
    <phoneticPr fontId="2"/>
  </si>
  <si>
    <t xml:space="preserve"> </t>
    <phoneticPr fontId="2"/>
  </si>
  <si>
    <t>University info.</t>
    <phoneticPr fontId="2"/>
  </si>
  <si>
    <t>Passport info.</t>
    <phoneticPr fontId="2"/>
  </si>
  <si>
    <t xml:space="preserve">Tel  </t>
    <phoneticPr fontId="2"/>
  </si>
  <si>
    <t xml:space="preserve"> </t>
    <phoneticPr fontId="2"/>
  </si>
  <si>
    <t>University Name</t>
    <phoneticPr fontId="2"/>
  </si>
  <si>
    <t>Coutry</t>
    <phoneticPr fontId="2"/>
  </si>
  <si>
    <t>Contact info.</t>
    <phoneticPr fontId="2"/>
  </si>
  <si>
    <t>Emergency Contact info.</t>
    <phoneticPr fontId="2"/>
  </si>
  <si>
    <t xml:space="preserve"> Personal Info.</t>
    <phoneticPr fontId="2"/>
  </si>
  <si>
    <t xml:space="preserve"> (mm/dd/yyyy)</t>
  </si>
  <si>
    <t xml:space="preserve"> (mm/dd/yyyy)</t>
    <phoneticPr fontId="2"/>
  </si>
  <si>
    <t>English Skills</t>
    <phoneticPr fontId="2"/>
  </si>
  <si>
    <t>Degree</t>
    <phoneticPr fontId="2"/>
  </si>
  <si>
    <t>First Name</t>
    <phoneticPr fontId="2"/>
  </si>
  <si>
    <t>Middle</t>
    <phoneticPr fontId="2"/>
  </si>
  <si>
    <t>Last name</t>
    <phoneticPr fontId="2"/>
  </si>
  <si>
    <t>Test name and score unless native</t>
    <phoneticPr fontId="2"/>
  </si>
  <si>
    <t>inclu country code, type numbers without dash "-".</t>
  </si>
  <si>
    <t>inclu country code, type numbers without dash "-".</t>
    <phoneticPr fontId="2"/>
  </si>
  <si>
    <t xml:space="preserve">Applicants list </t>
    <phoneticPr fontId="2"/>
  </si>
  <si>
    <t>Visa info. (http://www.mofa.go.jp/j_info/visit/visa/short/novisa.html)</t>
    <phoneticPr fontId="2"/>
  </si>
  <si>
    <r>
      <t xml:space="preserve">             
 Name (First/ Middle / Last)</t>
    </r>
    <r>
      <rPr>
        <sz val="11"/>
        <color rgb="FFFF0000"/>
        <rFont val="Arial"/>
        <family val="2"/>
      </rPr>
      <t xml:space="preserve">
Same as passport!!</t>
    </r>
    <r>
      <rPr>
        <sz val="11"/>
        <color theme="1"/>
        <rFont val="Arial"/>
        <family val="2"/>
      </rPr>
      <t xml:space="preserve">
</t>
    </r>
    <r>
      <rPr>
        <sz val="11"/>
        <color rgb="FFFF0000"/>
        <rFont val="Arial"/>
        <family val="2"/>
      </rPr>
      <t xml:space="preserve"> </t>
    </r>
    <phoneticPr fontId="2"/>
  </si>
  <si>
    <r>
      <t xml:space="preserve">Nationality
</t>
    </r>
    <r>
      <rPr>
        <sz val="11"/>
        <color rgb="FFFF0000"/>
        <rFont val="Arial"/>
        <family val="2"/>
      </rPr>
      <t>Same as passport!!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</si>
</sst>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);[Red]\(0\)"/>
    <numFmt numFmtId="177" formatCode="[$-809]dd\ mmmm\ yyyy;@"/>
    <numFmt numFmtId="178" formatCode="0.0"/>
  </numFmts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20"/>
      <color theme="1"/>
      <name val="メイリオ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rgb="FFFF0000"/>
      <name val="メイリオ"/>
      <family val="3"/>
      <charset val="128"/>
    </font>
    <font>
      <sz val="8"/>
      <color rgb="FFFF0000"/>
      <name val="メイリオ"/>
      <family val="3"/>
      <charset val="128"/>
    </font>
    <font>
      <sz val="8"/>
      <color theme="1"/>
      <name val="メイリオ"/>
      <family val="3"/>
      <charset val="128"/>
    </font>
    <font>
      <sz val="8"/>
      <color theme="1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name val="Arial"/>
      <family val="2"/>
    </font>
    <font>
      <sz val="11"/>
      <color theme="1"/>
      <name val="Arial"/>
      <family val="2"/>
    </font>
    <font>
      <sz val="20"/>
      <color theme="1"/>
      <name val="Arial"/>
      <family val="2"/>
    </font>
    <font>
      <sz val="16"/>
      <color theme="1"/>
      <name val="Arial"/>
      <family val="2"/>
    </font>
    <font>
      <sz val="11"/>
      <color rgb="FFFF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</cellStyleXfs>
  <cellXfs count="10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>
      <alignment vertical="center"/>
    </xf>
    <xf numFmtId="0" fontId="1" fillId="0" borderId="0" xfId="0" applyFont="1">
      <alignment vertical="center"/>
    </xf>
    <xf numFmtId="0" fontId="3" fillId="2" borderId="1" xfId="0" applyFont="1" applyFill="1" applyBorder="1" applyAlignment="1">
      <alignment vertical="center" wrapText="1"/>
    </xf>
    <xf numFmtId="0" fontId="0" fillId="0" borderId="0" xfId="0" applyBorder="1">
      <alignment vertical="center"/>
    </xf>
    <xf numFmtId="0" fontId="3" fillId="0" borderId="1" xfId="0" applyFont="1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1" xfId="0" applyFont="1" applyFill="1" applyBorder="1">
      <alignment vertical="center"/>
    </xf>
    <xf numFmtId="0" fontId="5" fillId="0" borderId="0" xfId="0" applyFont="1">
      <alignment vertical="center"/>
    </xf>
    <xf numFmtId="0" fontId="0" fillId="0" borderId="1" xfId="0" applyBorder="1">
      <alignment vertical="center"/>
    </xf>
    <xf numFmtId="0" fontId="9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0" xfId="0" applyFont="1">
      <alignment vertical="center"/>
    </xf>
    <xf numFmtId="0" fontId="1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" xfId="0" applyFont="1" applyBorder="1" applyAlignment="1" applyProtection="1">
      <alignment horizontal="left" vertical="center"/>
    </xf>
    <xf numFmtId="176" fontId="3" fillId="0" borderId="1" xfId="0" applyNumberFormat="1" applyFont="1" applyBorder="1">
      <alignment vertical="center"/>
    </xf>
    <xf numFmtId="0" fontId="1" fillId="0" borderId="2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 wrapText="1"/>
    </xf>
    <xf numFmtId="0" fontId="3" fillId="4" borderId="1" xfId="0" applyFont="1" applyFill="1" applyBorder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176" fontId="3" fillId="4" borderId="1" xfId="0" applyNumberFormat="1" applyFont="1" applyFill="1" applyBorder="1">
      <alignment vertical="center"/>
    </xf>
    <xf numFmtId="0" fontId="12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left" vertical="center"/>
    </xf>
    <xf numFmtId="0" fontId="0" fillId="4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0" fillId="0" borderId="1" xfId="0" applyNumberFormat="1" applyFill="1" applyBorder="1" applyAlignment="1">
      <alignment horizontal="left" vertical="center"/>
    </xf>
    <xf numFmtId="177" fontId="3" fillId="0" borderId="8" xfId="0" applyNumberFormat="1" applyFont="1" applyFill="1" applyBorder="1" applyAlignment="1">
      <alignment horizontal="center" vertical="center"/>
    </xf>
    <xf numFmtId="177" fontId="3" fillId="0" borderId="9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 applyProtection="1">
      <alignment horizontal="left" vertical="center"/>
    </xf>
    <xf numFmtId="0" fontId="0" fillId="5" borderId="1" xfId="0" applyFill="1" applyBorder="1" applyAlignment="1">
      <alignment horizontal="left" vertical="center"/>
    </xf>
    <xf numFmtId="2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38" fontId="0" fillId="4" borderId="1" xfId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13" fillId="0" borderId="0" xfId="0" applyFont="1" applyFill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176" fontId="1" fillId="0" borderId="3" xfId="0" applyNumberFormat="1" applyFont="1" applyFill="1" applyBorder="1" applyAlignment="1">
      <alignment horizontal="center" vertical="center"/>
    </xf>
    <xf numFmtId="176" fontId="1" fillId="0" borderId="5" xfId="0" applyNumberFormat="1" applyFont="1" applyFill="1" applyBorder="1" applyAlignment="1">
      <alignment horizontal="center" vertical="center"/>
    </xf>
    <xf numFmtId="176" fontId="1" fillId="0" borderId="6" xfId="0" applyNumberFormat="1" applyFont="1" applyFill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10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0" fontId="16" fillId="0" borderId="0" xfId="0" applyFont="1" applyAlignment="1"/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>
      <alignment vertical="center"/>
    </xf>
    <xf numFmtId="0" fontId="14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0" fontId="18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8" fillId="0" borderId="3" xfId="0" applyFont="1" applyBorder="1" applyAlignment="1" applyProtection="1">
      <alignment horizontal="center" vertical="center"/>
    </xf>
    <xf numFmtId="0" fontId="18" fillId="0" borderId="5" xfId="0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horizontal="center" vertical="center"/>
    </xf>
    <xf numFmtId="0" fontId="18" fillId="0" borderId="3" xfId="0" applyFont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vertical="center"/>
    </xf>
    <xf numFmtId="0" fontId="18" fillId="0" borderId="0" xfId="0" applyFont="1" applyFill="1" applyBorder="1" applyAlignment="1" applyProtection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6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5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178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left" vertical="center" wrapText="1"/>
    </xf>
    <xf numFmtId="49" fontId="14" fillId="0" borderId="1" xfId="0" applyNumberFormat="1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4" fillId="0" borderId="3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5" fillId="0" borderId="0" xfId="0" applyFont="1" applyBorder="1" applyAlignment="1"/>
  </cellXfs>
  <cellStyles count="2">
    <cellStyle name="桁区切り" xfId="1" builtinId="6"/>
    <cellStyle name="標準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"/>
  <sheetViews>
    <sheetView tabSelected="1" zoomScale="85" zoomScaleNormal="85" workbookViewId="0"/>
  </sheetViews>
  <sheetFormatPr defaultRowHeight="14.25" x14ac:dyDescent="0.15"/>
  <cols>
    <col min="1" max="1" width="5" style="66" customWidth="1"/>
    <col min="2" max="2" width="8.5" style="66" customWidth="1"/>
    <col min="3" max="3" width="27.625" style="66" customWidth="1"/>
    <col min="4" max="4" width="8.5" style="66" customWidth="1"/>
    <col min="5" max="5" width="14.875" style="66" customWidth="1"/>
    <col min="6" max="6" width="11.125" style="65" customWidth="1"/>
    <col min="7" max="7" width="13.5" style="65" customWidth="1"/>
    <col min="8" max="8" width="17.375" style="65" customWidth="1"/>
    <col min="9" max="9" width="11.375" style="66" customWidth="1"/>
    <col min="10" max="10" width="15.5" style="65" customWidth="1"/>
    <col min="11" max="11" width="13.375" style="65" customWidth="1"/>
    <col min="12" max="12" width="8.375" style="65" customWidth="1"/>
    <col min="13" max="13" width="14.5" style="65" customWidth="1"/>
    <col min="14" max="14" width="9.375" style="65" customWidth="1"/>
    <col min="15" max="15" width="10.25" style="65" customWidth="1"/>
    <col min="16" max="16" width="12.75" style="66" customWidth="1"/>
    <col min="17" max="17" width="17.375" style="66" customWidth="1"/>
    <col min="18" max="19" width="17.375" style="65" customWidth="1"/>
    <col min="20" max="20" width="16.875" style="65" customWidth="1"/>
    <col min="21" max="21" width="17.25" style="65" customWidth="1"/>
    <col min="22" max="22" width="11.125" style="65" customWidth="1"/>
    <col min="23" max="28" width="18.375" style="66" customWidth="1"/>
    <col min="29" max="16384" width="9" style="66"/>
  </cols>
  <sheetData>
    <row r="1" spans="1:28" ht="33.75" customHeight="1" x14ac:dyDescent="0.15">
      <c r="A1" s="101" t="s">
        <v>130</v>
      </c>
      <c r="B1" s="101"/>
      <c r="C1" s="101"/>
      <c r="D1" s="101"/>
      <c r="E1" s="101"/>
    </row>
    <row r="2" spans="1:28" ht="27" customHeight="1" x14ac:dyDescent="0.3">
      <c r="A2" s="67"/>
      <c r="B2" s="68"/>
      <c r="C2" s="69"/>
      <c r="D2" s="68"/>
      <c r="E2" s="69"/>
      <c r="U2" s="102" t="s">
        <v>131</v>
      </c>
    </row>
    <row r="3" spans="1:28" s="45" customFormat="1" ht="26.25" customHeight="1" x14ac:dyDescent="0.15">
      <c r="A3" s="48"/>
      <c r="B3" s="86" t="s">
        <v>111</v>
      </c>
      <c r="C3" s="87"/>
      <c r="D3" s="87"/>
      <c r="E3" s="87"/>
      <c r="F3" s="87"/>
      <c r="G3" s="88"/>
      <c r="H3" s="86" t="s">
        <v>119</v>
      </c>
      <c r="I3" s="87"/>
      <c r="J3" s="87"/>
      <c r="K3" s="87"/>
      <c r="L3" s="87"/>
      <c r="M3" s="87"/>
      <c r="N3" s="87"/>
      <c r="O3" s="86" t="s">
        <v>110</v>
      </c>
      <c r="P3" s="87"/>
      <c r="Q3" s="87"/>
      <c r="R3" s="86" t="s">
        <v>112</v>
      </c>
      <c r="S3" s="87"/>
      <c r="T3" s="87"/>
      <c r="U3" s="88"/>
      <c r="V3" s="89" t="s">
        <v>117</v>
      </c>
      <c r="W3" s="90"/>
      <c r="X3" s="90"/>
      <c r="Y3" s="91"/>
      <c r="Z3" s="92" t="s">
        <v>118</v>
      </c>
      <c r="AA3" s="92"/>
      <c r="AB3" s="92"/>
    </row>
    <row r="4" spans="1:28" s="46" customFormat="1" ht="33" customHeight="1" x14ac:dyDescent="0.15">
      <c r="A4" s="47"/>
      <c r="B4" s="50" t="s">
        <v>87</v>
      </c>
      <c r="C4" s="50" t="s">
        <v>115</v>
      </c>
      <c r="D4" s="50" t="s">
        <v>116</v>
      </c>
      <c r="E4" s="50" t="s">
        <v>88</v>
      </c>
      <c r="F4" s="50" t="s">
        <v>89</v>
      </c>
      <c r="G4" s="50" t="s">
        <v>123</v>
      </c>
      <c r="H4" s="50" t="s">
        <v>124</v>
      </c>
      <c r="I4" s="50" t="s">
        <v>125</v>
      </c>
      <c r="J4" s="50" t="s">
        <v>126</v>
      </c>
      <c r="K4" s="50" t="s">
        <v>90</v>
      </c>
      <c r="L4" s="50" t="s">
        <v>91</v>
      </c>
      <c r="M4" s="50" t="s">
        <v>92</v>
      </c>
      <c r="N4" s="50" t="s">
        <v>93</v>
      </c>
      <c r="O4" s="50" t="s">
        <v>94</v>
      </c>
      <c r="P4" s="50" t="s">
        <v>95</v>
      </c>
      <c r="Q4" s="50" t="s">
        <v>122</v>
      </c>
      <c r="R4" s="50" t="s">
        <v>96</v>
      </c>
      <c r="S4" s="50" t="s">
        <v>97</v>
      </c>
      <c r="T4" s="50" t="s">
        <v>98</v>
      </c>
      <c r="U4" s="50" t="s">
        <v>99</v>
      </c>
      <c r="V4" s="50" t="s">
        <v>100</v>
      </c>
      <c r="W4" s="50" t="s">
        <v>101</v>
      </c>
      <c r="X4" s="50" t="s">
        <v>102</v>
      </c>
      <c r="Y4" s="50" t="s">
        <v>113</v>
      </c>
      <c r="Z4" s="50" t="s">
        <v>101</v>
      </c>
      <c r="AA4" s="50" t="s">
        <v>103</v>
      </c>
      <c r="AB4" s="50" t="s">
        <v>104</v>
      </c>
    </row>
    <row r="5" spans="1:28" s="46" customFormat="1" ht="39" customHeight="1" x14ac:dyDescent="0.15">
      <c r="A5" s="47"/>
      <c r="B5" s="93"/>
      <c r="C5" s="93"/>
      <c r="D5" s="93"/>
      <c r="E5" s="93"/>
      <c r="F5" s="50"/>
      <c r="G5" s="50"/>
      <c r="H5" s="94" t="s">
        <v>109</v>
      </c>
      <c r="I5" s="95"/>
      <c r="J5" s="95"/>
      <c r="K5" s="96"/>
      <c r="L5" s="50" t="s">
        <v>105</v>
      </c>
      <c r="M5" s="50" t="s">
        <v>121</v>
      </c>
      <c r="N5" s="50"/>
      <c r="O5" s="97">
        <v>3</v>
      </c>
      <c r="P5" s="93" t="s">
        <v>106</v>
      </c>
      <c r="Q5" s="98" t="s">
        <v>127</v>
      </c>
      <c r="R5" s="50"/>
      <c r="S5" s="50" t="s">
        <v>120</v>
      </c>
      <c r="T5" s="50" t="s">
        <v>120</v>
      </c>
      <c r="U5" s="50" t="s">
        <v>107</v>
      </c>
      <c r="V5" s="50"/>
      <c r="W5" s="93"/>
      <c r="X5" s="93"/>
      <c r="Y5" s="99" t="s">
        <v>129</v>
      </c>
      <c r="Z5" s="93"/>
      <c r="AA5" s="93"/>
      <c r="AB5" s="99" t="s">
        <v>128</v>
      </c>
    </row>
    <row r="6" spans="1:28" ht="39" customHeight="1" x14ac:dyDescent="0.15">
      <c r="A6" s="70">
        <v>1</v>
      </c>
      <c r="B6" s="50"/>
      <c r="C6" s="50"/>
      <c r="D6" s="50"/>
      <c r="E6" s="50" t="s">
        <v>110</v>
      </c>
      <c r="F6" s="71" t="s">
        <v>11</v>
      </c>
      <c r="G6" s="72" t="s">
        <v>11</v>
      </c>
      <c r="H6" s="50"/>
      <c r="I6" s="50" t="s">
        <v>86</v>
      </c>
      <c r="J6" s="50" t="s">
        <v>86</v>
      </c>
      <c r="K6" s="50" t="s">
        <v>86</v>
      </c>
      <c r="L6" s="50" t="s">
        <v>86</v>
      </c>
      <c r="M6" s="50" t="s">
        <v>86</v>
      </c>
      <c r="N6" s="50"/>
      <c r="O6" s="50"/>
      <c r="P6" s="73"/>
      <c r="Q6" s="50"/>
      <c r="R6" s="50" t="s">
        <v>114</v>
      </c>
      <c r="S6" s="50"/>
      <c r="T6" s="50"/>
      <c r="U6" s="71" t="s">
        <v>11</v>
      </c>
      <c r="V6" s="50" t="s">
        <v>114</v>
      </c>
      <c r="W6" s="50"/>
      <c r="X6" s="50"/>
      <c r="Y6" s="50"/>
      <c r="Z6" s="50"/>
      <c r="AA6" s="50"/>
      <c r="AB6" s="50"/>
    </row>
    <row r="7" spans="1:28" ht="39" customHeight="1" x14ac:dyDescent="0.15">
      <c r="A7" s="70">
        <v>2</v>
      </c>
      <c r="B7" s="50"/>
      <c r="C7" s="50"/>
      <c r="D7" s="50"/>
      <c r="E7" s="50"/>
      <c r="F7" s="71" t="s">
        <v>11</v>
      </c>
      <c r="G7" s="72" t="s">
        <v>11</v>
      </c>
      <c r="H7" s="50"/>
      <c r="I7" s="50"/>
      <c r="J7" s="50"/>
      <c r="K7" s="50"/>
      <c r="L7" s="50" t="s">
        <v>86</v>
      </c>
      <c r="M7" s="50"/>
      <c r="N7" s="50"/>
      <c r="O7" s="50"/>
      <c r="P7" s="73"/>
      <c r="Q7" s="50"/>
      <c r="R7" s="50"/>
      <c r="S7" s="50"/>
      <c r="T7" s="50"/>
      <c r="U7" s="71" t="s">
        <v>11</v>
      </c>
      <c r="V7" s="50"/>
      <c r="W7" s="50"/>
      <c r="X7" s="50"/>
      <c r="Y7" s="50"/>
      <c r="Z7" s="50"/>
      <c r="AA7" s="50"/>
      <c r="AB7" s="50"/>
    </row>
    <row r="8" spans="1:28" ht="39" customHeight="1" x14ac:dyDescent="0.15">
      <c r="A8" s="70">
        <v>3</v>
      </c>
      <c r="B8" s="50"/>
      <c r="C8" s="50"/>
      <c r="D8" s="50"/>
      <c r="E8" s="50"/>
      <c r="F8" s="71" t="s">
        <v>11</v>
      </c>
      <c r="G8" s="72" t="s">
        <v>11</v>
      </c>
      <c r="H8" s="50"/>
      <c r="I8" s="50"/>
      <c r="J8" s="50"/>
      <c r="K8" s="50"/>
      <c r="L8" s="50" t="s">
        <v>86</v>
      </c>
      <c r="M8" s="50"/>
      <c r="N8" s="50"/>
      <c r="O8" s="50"/>
      <c r="P8" s="73"/>
      <c r="Q8" s="50"/>
      <c r="R8" s="50"/>
      <c r="S8" s="50"/>
      <c r="T8" s="50"/>
      <c r="U8" s="71" t="s">
        <v>11</v>
      </c>
      <c r="V8" s="50"/>
      <c r="W8" s="50"/>
      <c r="X8" s="50"/>
      <c r="Y8" s="50"/>
      <c r="Z8" s="50"/>
      <c r="AA8" s="50"/>
      <c r="AB8" s="50"/>
    </row>
    <row r="9" spans="1:28" ht="39" customHeight="1" x14ac:dyDescent="0.15">
      <c r="A9" s="70">
        <v>4</v>
      </c>
      <c r="B9" s="50"/>
      <c r="C9" s="50"/>
      <c r="D9" s="50"/>
      <c r="E9" s="50"/>
      <c r="F9" s="71" t="s">
        <v>11</v>
      </c>
      <c r="G9" s="72" t="s">
        <v>11</v>
      </c>
      <c r="H9" s="50"/>
      <c r="I9" s="50"/>
      <c r="J9" s="50"/>
      <c r="K9" s="50"/>
      <c r="L9" s="50" t="s">
        <v>86</v>
      </c>
      <c r="M9" s="50"/>
      <c r="N9" s="50"/>
      <c r="O9" s="50"/>
      <c r="P9" s="73"/>
      <c r="Q9" s="50"/>
      <c r="R9" s="50"/>
      <c r="S9" s="50"/>
      <c r="T9" s="50"/>
      <c r="U9" s="71" t="s">
        <v>11</v>
      </c>
      <c r="V9" s="50"/>
      <c r="W9" s="50"/>
      <c r="X9" s="50"/>
      <c r="Y9" s="50"/>
      <c r="Z9" s="50"/>
      <c r="AA9" s="50"/>
      <c r="AB9" s="50"/>
    </row>
    <row r="10" spans="1:28" ht="39" customHeight="1" x14ac:dyDescent="0.15">
      <c r="A10" s="70">
        <v>5</v>
      </c>
      <c r="B10" s="50"/>
      <c r="C10" s="50"/>
      <c r="D10" s="50"/>
      <c r="E10" s="50"/>
      <c r="F10" s="71" t="s">
        <v>11</v>
      </c>
      <c r="G10" s="72" t="s">
        <v>11</v>
      </c>
      <c r="H10" s="50"/>
      <c r="I10" s="50"/>
      <c r="J10" s="50"/>
      <c r="K10" s="50"/>
      <c r="L10" s="50" t="s">
        <v>86</v>
      </c>
      <c r="M10" s="50"/>
      <c r="N10" s="50"/>
      <c r="O10" s="50"/>
      <c r="P10" s="73"/>
      <c r="Q10" s="50"/>
      <c r="R10" s="50"/>
      <c r="S10" s="50"/>
      <c r="T10" s="50"/>
      <c r="U10" s="71" t="s">
        <v>11</v>
      </c>
      <c r="V10" s="50"/>
      <c r="W10" s="50"/>
      <c r="X10" s="50"/>
      <c r="Y10" s="50"/>
      <c r="Z10" s="50"/>
      <c r="AA10" s="50"/>
      <c r="AB10" s="50"/>
    </row>
    <row r="11" spans="1:28" ht="39" customHeight="1" x14ac:dyDescent="0.15">
      <c r="A11" s="70">
        <v>6</v>
      </c>
      <c r="B11" s="50"/>
      <c r="C11" s="50"/>
      <c r="D11" s="50"/>
      <c r="E11" s="50"/>
      <c r="F11" s="71" t="s">
        <v>11</v>
      </c>
      <c r="G11" s="72" t="s">
        <v>11</v>
      </c>
      <c r="H11" s="50"/>
      <c r="I11" s="50"/>
      <c r="J11" s="50"/>
      <c r="K11" s="50"/>
      <c r="L11" s="50" t="s">
        <v>86</v>
      </c>
      <c r="M11" s="50"/>
      <c r="N11" s="50"/>
      <c r="O11" s="50"/>
      <c r="P11" s="73"/>
      <c r="Q11" s="50"/>
      <c r="R11" s="50"/>
      <c r="S11" s="50"/>
      <c r="T11" s="50"/>
      <c r="U11" s="71" t="s">
        <v>11</v>
      </c>
      <c r="V11" s="50"/>
      <c r="W11" s="50"/>
      <c r="X11" s="50"/>
      <c r="Y11" s="50"/>
      <c r="Z11" s="50"/>
      <c r="AA11" s="50"/>
      <c r="AB11" s="50"/>
    </row>
    <row r="12" spans="1:28" ht="39" customHeight="1" x14ac:dyDescent="0.15">
      <c r="A12" s="70">
        <v>7</v>
      </c>
      <c r="B12" s="50"/>
      <c r="C12" s="50"/>
      <c r="D12" s="50"/>
      <c r="E12" s="50"/>
      <c r="F12" s="71" t="s">
        <v>11</v>
      </c>
      <c r="G12" s="72" t="s">
        <v>11</v>
      </c>
      <c r="H12" s="50"/>
      <c r="I12" s="50"/>
      <c r="J12" s="50"/>
      <c r="K12" s="50"/>
      <c r="L12" s="50" t="s">
        <v>86</v>
      </c>
      <c r="M12" s="50"/>
      <c r="N12" s="50"/>
      <c r="O12" s="50"/>
      <c r="P12" s="73"/>
      <c r="Q12" s="50"/>
      <c r="R12" s="50"/>
      <c r="S12" s="50"/>
      <c r="T12" s="50"/>
      <c r="U12" s="71" t="s">
        <v>11</v>
      </c>
      <c r="V12" s="50"/>
      <c r="W12" s="50"/>
      <c r="X12" s="50"/>
      <c r="Y12" s="50"/>
      <c r="Z12" s="50"/>
      <c r="AA12" s="50"/>
      <c r="AB12" s="50"/>
    </row>
    <row r="13" spans="1:28" ht="39" customHeight="1" x14ac:dyDescent="0.15">
      <c r="A13" s="70">
        <v>8</v>
      </c>
      <c r="B13" s="50"/>
      <c r="C13" s="50"/>
      <c r="D13" s="50"/>
      <c r="E13" s="50"/>
      <c r="F13" s="71" t="s">
        <v>11</v>
      </c>
      <c r="G13" s="72" t="s">
        <v>11</v>
      </c>
      <c r="H13" s="50"/>
      <c r="I13" s="50"/>
      <c r="J13" s="50"/>
      <c r="K13" s="50"/>
      <c r="L13" s="50" t="s">
        <v>86</v>
      </c>
      <c r="M13" s="50"/>
      <c r="N13" s="50"/>
      <c r="O13" s="50"/>
      <c r="P13" s="73"/>
      <c r="Q13" s="50"/>
      <c r="R13" s="50"/>
      <c r="S13" s="50"/>
      <c r="T13" s="50"/>
      <c r="U13" s="71" t="s">
        <v>11</v>
      </c>
      <c r="V13" s="50"/>
      <c r="W13" s="50"/>
      <c r="X13" s="50"/>
      <c r="Y13" s="50"/>
      <c r="Z13" s="50"/>
      <c r="AA13" s="50"/>
      <c r="AB13" s="50"/>
    </row>
    <row r="14" spans="1:28" ht="39" customHeight="1" x14ac:dyDescent="0.15">
      <c r="A14" s="70">
        <v>9</v>
      </c>
      <c r="B14" s="50"/>
      <c r="C14" s="50"/>
      <c r="D14" s="50"/>
      <c r="E14" s="50"/>
      <c r="F14" s="71" t="s">
        <v>11</v>
      </c>
      <c r="G14" s="72" t="s">
        <v>11</v>
      </c>
      <c r="H14" s="50"/>
      <c r="I14" s="50"/>
      <c r="J14" s="50"/>
      <c r="K14" s="50"/>
      <c r="L14" s="50" t="s">
        <v>86</v>
      </c>
      <c r="M14" s="50"/>
      <c r="N14" s="50"/>
      <c r="O14" s="50"/>
      <c r="P14" s="73"/>
      <c r="Q14" s="50"/>
      <c r="R14" s="50"/>
      <c r="S14" s="50"/>
      <c r="T14" s="50"/>
      <c r="U14" s="71" t="s">
        <v>11</v>
      </c>
      <c r="V14" s="50"/>
      <c r="W14" s="50"/>
      <c r="X14" s="50"/>
      <c r="Y14" s="50"/>
      <c r="Z14" s="50"/>
      <c r="AA14" s="50"/>
      <c r="AB14" s="50"/>
    </row>
    <row r="15" spans="1:28" ht="39" customHeight="1" x14ac:dyDescent="0.15">
      <c r="A15" s="70">
        <v>10</v>
      </c>
      <c r="B15" s="50"/>
      <c r="C15" s="50"/>
      <c r="D15" s="50"/>
      <c r="E15" s="50"/>
      <c r="F15" s="71" t="s">
        <v>11</v>
      </c>
      <c r="G15" s="72" t="s">
        <v>11</v>
      </c>
      <c r="H15" s="50"/>
      <c r="I15" s="50"/>
      <c r="J15" s="50"/>
      <c r="K15" s="50"/>
      <c r="L15" s="50" t="s">
        <v>86</v>
      </c>
      <c r="M15" s="50"/>
      <c r="N15" s="50"/>
      <c r="O15" s="50"/>
      <c r="P15" s="73"/>
      <c r="Q15" s="50"/>
      <c r="R15" s="50"/>
      <c r="S15" s="50"/>
      <c r="T15" s="50"/>
      <c r="U15" s="71" t="s">
        <v>11</v>
      </c>
      <c r="V15" s="50"/>
      <c r="W15" s="50"/>
      <c r="X15" s="50"/>
      <c r="Y15" s="50"/>
      <c r="Z15" s="50"/>
      <c r="AA15" s="50"/>
      <c r="AB15" s="50"/>
    </row>
    <row r="16" spans="1:28" s="69" customFormat="1" ht="39" customHeight="1" x14ac:dyDescent="0.15">
      <c r="A16" s="68"/>
      <c r="B16" s="74"/>
      <c r="C16" s="74"/>
      <c r="D16" s="74"/>
      <c r="E16" s="75"/>
      <c r="F16" s="75"/>
      <c r="G16" s="76"/>
      <c r="H16" s="76"/>
      <c r="I16" s="76"/>
      <c r="J16" s="76"/>
      <c r="K16" s="76"/>
      <c r="L16" s="76"/>
      <c r="M16" s="76"/>
      <c r="N16" s="76"/>
      <c r="O16" s="49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5"/>
    </row>
    <row r="17" spans="1:28" s="69" customFormat="1" ht="36.75" customHeight="1" x14ac:dyDescent="0.35">
      <c r="A17" s="108" t="s">
        <v>85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</row>
    <row r="18" spans="1:28" ht="39" customHeight="1" x14ac:dyDescent="0.15">
      <c r="A18" s="77"/>
      <c r="B18" s="86" t="s">
        <v>8</v>
      </c>
      <c r="C18" s="87"/>
      <c r="D18" s="87"/>
      <c r="E18" s="88"/>
      <c r="F18" s="100" t="s">
        <v>83</v>
      </c>
      <c r="G18" s="86" t="s">
        <v>108</v>
      </c>
      <c r="H18" s="87"/>
      <c r="I18" s="87"/>
      <c r="J18" s="88"/>
      <c r="K18" s="78"/>
      <c r="L18" s="78"/>
      <c r="M18" s="78"/>
    </row>
    <row r="19" spans="1:28" ht="39" customHeight="1" x14ac:dyDescent="0.15">
      <c r="A19" s="77"/>
      <c r="B19" s="103" t="s">
        <v>132</v>
      </c>
      <c r="C19" s="104"/>
      <c r="D19" s="105"/>
      <c r="E19" s="106" t="s">
        <v>133</v>
      </c>
      <c r="F19" s="107" t="s">
        <v>84</v>
      </c>
      <c r="G19" s="86" t="s">
        <v>102</v>
      </c>
      <c r="H19" s="88"/>
      <c r="I19" s="86" t="s">
        <v>4</v>
      </c>
      <c r="J19" s="88"/>
      <c r="K19" s="79"/>
      <c r="L19" s="79"/>
      <c r="M19" s="49"/>
    </row>
    <row r="20" spans="1:28" ht="39" customHeight="1" x14ac:dyDescent="0.15">
      <c r="A20" s="70">
        <v>1</v>
      </c>
      <c r="B20" s="80"/>
      <c r="C20" s="81"/>
      <c r="D20" s="82"/>
      <c r="E20" s="83"/>
      <c r="F20" s="83" t="s">
        <v>11</v>
      </c>
      <c r="G20" s="80" t="s">
        <v>114</v>
      </c>
      <c r="H20" s="81"/>
      <c r="I20" s="80"/>
      <c r="J20" s="82"/>
      <c r="K20" s="84"/>
      <c r="L20" s="84"/>
      <c r="M20" s="85"/>
    </row>
    <row r="21" spans="1:28" ht="39" customHeight="1" x14ac:dyDescent="0.15">
      <c r="A21" s="70">
        <v>2</v>
      </c>
      <c r="B21" s="80"/>
      <c r="C21" s="81"/>
      <c r="D21" s="82"/>
      <c r="E21" s="83"/>
      <c r="F21" s="83" t="s">
        <v>11</v>
      </c>
      <c r="G21" s="80"/>
      <c r="H21" s="81"/>
      <c r="I21" s="80"/>
      <c r="J21" s="82"/>
      <c r="K21" s="84"/>
      <c r="L21" s="84"/>
      <c r="M21" s="85"/>
    </row>
    <row r="22" spans="1:28" ht="39" customHeight="1" x14ac:dyDescent="0.15"/>
  </sheetData>
  <mergeCells count="18">
    <mergeCell ref="Z3:AB3"/>
    <mergeCell ref="H5:K5"/>
    <mergeCell ref="R3:U3"/>
    <mergeCell ref="B3:G3"/>
    <mergeCell ref="H3:N3"/>
    <mergeCell ref="O3:Q3"/>
    <mergeCell ref="V3:Y3"/>
    <mergeCell ref="G19:H19"/>
    <mergeCell ref="G20:H20"/>
    <mergeCell ref="G21:H21"/>
    <mergeCell ref="G18:J18"/>
    <mergeCell ref="I19:J19"/>
    <mergeCell ref="I20:J20"/>
    <mergeCell ref="I21:J21"/>
    <mergeCell ref="B19:D19"/>
    <mergeCell ref="B18:E18"/>
    <mergeCell ref="B20:D20"/>
    <mergeCell ref="B21:D21"/>
  </mergeCells>
  <phoneticPr fontId="2"/>
  <dataValidations disablePrompts="1" count="4">
    <dataValidation type="list" allowBlank="1" showInputMessage="1" showErrorMessage="1" sqref="U6:U16 P6:P16 F20:F21">
      <formula1>"-, Need, Not need"</formula1>
    </dataValidation>
    <dataValidation type="list" allowBlank="1" showInputMessage="1" showErrorMessage="1" sqref="G6:G16">
      <formula1>"-, Bachelor, Master, PhD"</formula1>
    </dataValidation>
    <dataValidation type="list" allowBlank="1" showInputMessage="1" showErrorMessage="1" sqref="F6:F16">
      <formula1>"-, 1st year, 2nd year , 3rd year, 4th year, 5th year"</formula1>
    </dataValidation>
    <dataValidation type="list" allowBlank="1" showInputMessage="1" showErrorMessage="1" sqref="L6:L15">
      <formula1>"M,F"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4"/>
  <sheetViews>
    <sheetView zoomScaleNormal="100" workbookViewId="0">
      <selection activeCell="K1" sqref="K1"/>
    </sheetView>
  </sheetViews>
  <sheetFormatPr defaultRowHeight="13.5" x14ac:dyDescent="0.15"/>
  <cols>
    <col min="1" max="1" width="3.5" customWidth="1"/>
    <col min="2" max="10" width="14" customWidth="1"/>
    <col min="11" max="11" width="32.875" customWidth="1"/>
    <col min="12" max="18" width="14" customWidth="1"/>
    <col min="19" max="19" width="26.125" customWidth="1"/>
    <col min="20" max="26" width="14" customWidth="1"/>
  </cols>
  <sheetData>
    <row r="1" spans="1:26" s="14" customFormat="1" ht="99" customHeight="1" x14ac:dyDescent="0.15">
      <c r="B1" s="24" t="s">
        <v>12</v>
      </c>
      <c r="C1" s="24" t="s">
        <v>13</v>
      </c>
      <c r="D1" s="21" t="s">
        <v>14</v>
      </c>
      <c r="E1" s="21" t="s">
        <v>15</v>
      </c>
      <c r="F1" s="21" t="s">
        <v>16</v>
      </c>
      <c r="G1" s="24" t="s">
        <v>17</v>
      </c>
      <c r="H1" s="12" t="s">
        <v>29</v>
      </c>
      <c r="I1" s="13" t="s">
        <v>36</v>
      </c>
      <c r="J1" s="13" t="s">
        <v>18</v>
      </c>
      <c r="K1" s="12" t="s">
        <v>19</v>
      </c>
      <c r="L1" s="12" t="s">
        <v>20</v>
      </c>
      <c r="M1" s="21" t="s">
        <v>21</v>
      </c>
      <c r="N1" s="12" t="s">
        <v>30</v>
      </c>
      <c r="O1" s="13" t="s">
        <v>22</v>
      </c>
      <c r="P1" s="13" t="s">
        <v>31</v>
      </c>
      <c r="Q1" s="21" t="s">
        <v>32</v>
      </c>
      <c r="R1" s="13" t="s">
        <v>33</v>
      </c>
      <c r="S1" s="13" t="s">
        <v>34</v>
      </c>
      <c r="T1" s="21" t="s">
        <v>23</v>
      </c>
      <c r="U1" s="24" t="s">
        <v>24</v>
      </c>
      <c r="V1" s="24" t="s">
        <v>25</v>
      </c>
      <c r="W1" s="24" t="s">
        <v>26</v>
      </c>
      <c r="X1" s="24" t="s">
        <v>35</v>
      </c>
      <c r="Y1" s="13" t="s">
        <v>27</v>
      </c>
      <c r="Z1" s="23" t="s">
        <v>28</v>
      </c>
    </row>
    <row r="2" spans="1:26" ht="16.5" x14ac:dyDescent="0.15">
      <c r="A2">
        <v>1</v>
      </c>
      <c r="B2" s="22"/>
      <c r="C2" s="22"/>
      <c r="D2" s="22"/>
      <c r="E2" s="25" t="e">
        <f>'applicants list '!#REF!</f>
        <v>#REF!</v>
      </c>
      <c r="F2" s="25" t="e">
        <f>'applicants list '!#REF!</f>
        <v>#REF!</v>
      </c>
      <c r="G2" s="22"/>
      <c r="H2" s="6" t="e">
        <f>'applicants list '!#REF!</f>
        <v>#REF!</v>
      </c>
      <c r="I2" s="6" t="e">
        <f>'applicants list '!#REF!</f>
        <v>#REF!</v>
      </c>
      <c r="J2" s="6" t="e">
        <f>'applicants list '!#REF!</f>
        <v>#REF!</v>
      </c>
      <c r="K2" s="6" t="e">
        <f>CONCATENATE(H2," ",I2," ",J2)</f>
        <v>#REF!</v>
      </c>
      <c r="L2" s="6" t="e">
        <f>IF('applicants list '!#REF!="Bachelor", "1", "2")</f>
        <v>#REF!</v>
      </c>
      <c r="M2" s="22"/>
      <c r="N2" s="6" t="e">
        <f>IF('applicants list '!#REF!="MALE","1","2")</f>
        <v>#REF!</v>
      </c>
      <c r="O2" s="18" t="e">
        <f>'applicants list '!#REF!</f>
        <v>#REF!</v>
      </c>
      <c r="P2" s="6" t="e">
        <f>'applicants list '!#REF!</f>
        <v>#REF!</v>
      </c>
      <c r="Q2" s="22"/>
      <c r="R2" s="6" t="e">
        <f>'applicants list '!#REF!</f>
        <v>#REF!</v>
      </c>
      <c r="S2" s="6" t="e">
        <f>CONCATENATE('applicants list '!#REF!," ", 'applicants list '!#REF!," ", 'applicants list '!#REF!)</f>
        <v>#REF!</v>
      </c>
      <c r="T2" s="22"/>
      <c r="U2" s="22">
        <v>0</v>
      </c>
      <c r="V2" s="22">
        <v>0</v>
      </c>
      <c r="W2" s="22"/>
      <c r="X2" s="22">
        <v>0</v>
      </c>
      <c r="Y2" s="6" t="e">
        <f>'applicants list '!#REF!</f>
        <v>#REF!</v>
      </c>
      <c r="Z2" s="22">
        <v>635</v>
      </c>
    </row>
    <row r="3" spans="1:26" ht="16.5" x14ac:dyDescent="0.15">
      <c r="A3">
        <v>2</v>
      </c>
      <c r="B3" s="22"/>
      <c r="C3" s="22"/>
      <c r="D3" s="22"/>
      <c r="E3" s="25" t="e">
        <f>'applicants list '!#REF!</f>
        <v>#REF!</v>
      </c>
      <c r="F3" s="25" t="e">
        <f>'applicants list '!#REF!</f>
        <v>#REF!</v>
      </c>
      <c r="G3" s="22"/>
      <c r="H3" s="6">
        <f>'applicants list '!B6</f>
        <v>0</v>
      </c>
      <c r="I3" s="6">
        <f>'applicants list '!C6</f>
        <v>0</v>
      </c>
      <c r="J3" s="6">
        <f>'applicants list '!D6</f>
        <v>0</v>
      </c>
      <c r="K3" s="6" t="str">
        <f t="shared" ref="K3:K21" si="0">CONCATENATE(H3," ",I3," ",J3)</f>
        <v>0 0 0</v>
      </c>
      <c r="L3" s="6" t="str">
        <f>IF('applicants list '!J6="Bachelor", "1", "2")</f>
        <v>2</v>
      </c>
      <c r="M3" s="22"/>
      <c r="N3" s="6" t="str">
        <f>IF('applicants list '!K6="MALE","1","2")</f>
        <v>2</v>
      </c>
      <c r="O3" s="18" t="e">
        <f>'applicants list '!#REF!</f>
        <v>#REF!</v>
      </c>
      <c r="P3" s="6" t="str">
        <f>'applicants list '!E6</f>
        <v xml:space="preserve"> </v>
      </c>
      <c r="Q3" s="22"/>
      <c r="R3" s="6" t="e">
        <f>'applicants list '!#REF!</f>
        <v>#REF!</v>
      </c>
      <c r="S3" s="6" t="str">
        <f>CONCATENATE('applicants list '!F6," ", 'applicants list '!I6," ", 'applicants list '!J6)</f>
        <v xml:space="preserve">-    </v>
      </c>
      <c r="T3" s="22"/>
      <c r="U3" s="22">
        <v>0</v>
      </c>
      <c r="V3" s="22">
        <v>0</v>
      </c>
      <c r="W3" s="22"/>
      <c r="X3" s="22">
        <v>0</v>
      </c>
      <c r="Y3" s="6" t="str">
        <f>'applicants list '!R6</f>
        <v xml:space="preserve"> </v>
      </c>
      <c r="Z3" s="22">
        <v>635</v>
      </c>
    </row>
    <row r="4" spans="1:26" ht="16.5" x14ac:dyDescent="0.15">
      <c r="A4">
        <v>3</v>
      </c>
      <c r="B4" s="22"/>
      <c r="C4" s="22"/>
      <c r="D4" s="22"/>
      <c r="E4" s="25" t="e">
        <f>'applicants list '!#REF!</f>
        <v>#REF!</v>
      </c>
      <c r="F4" s="25" t="e">
        <f>'applicants list '!#REF!</f>
        <v>#REF!</v>
      </c>
      <c r="G4" s="22"/>
      <c r="H4" s="6">
        <f>'applicants list '!B7</f>
        <v>0</v>
      </c>
      <c r="I4" s="6">
        <f>'applicants list '!C7</f>
        <v>0</v>
      </c>
      <c r="J4" s="6">
        <f>'applicants list '!D7</f>
        <v>0</v>
      </c>
      <c r="K4" s="6" t="str">
        <f t="shared" si="0"/>
        <v>0 0 0</v>
      </c>
      <c r="L4" s="6" t="str">
        <f>IF('applicants list '!K7="Bachelor", "1", "2")</f>
        <v>2</v>
      </c>
      <c r="M4" s="22"/>
      <c r="N4" s="6" t="e">
        <f>IF('applicants list '!#REF!="MALE","1","2")</f>
        <v>#REF!</v>
      </c>
      <c r="O4" s="18" t="str">
        <f>'applicants list '!F7</f>
        <v>-</v>
      </c>
      <c r="P4" s="6">
        <f>'applicants list '!E7</f>
        <v>0</v>
      </c>
      <c r="Q4" s="22"/>
      <c r="R4" s="6">
        <f>'applicants list '!H7</f>
        <v>0</v>
      </c>
      <c r="S4" s="6" t="str">
        <f>CONCATENATE('applicants list '!I7," ", 'applicants list '!J7," ", 'applicants list '!K7)</f>
        <v xml:space="preserve">  </v>
      </c>
      <c r="T4" s="22"/>
      <c r="U4" s="22">
        <v>0</v>
      </c>
      <c r="V4" s="22">
        <v>0</v>
      </c>
      <c r="W4" s="22"/>
      <c r="X4" s="22">
        <v>0</v>
      </c>
      <c r="Y4" s="6">
        <f>'applicants list '!R7</f>
        <v>0</v>
      </c>
      <c r="Z4" s="22">
        <v>635</v>
      </c>
    </row>
    <row r="5" spans="1:26" ht="16.5" x14ac:dyDescent="0.15">
      <c r="A5">
        <v>4</v>
      </c>
      <c r="B5" s="22"/>
      <c r="C5" s="22"/>
      <c r="D5" s="22"/>
      <c r="E5" s="25" t="e">
        <f>'applicants list '!#REF!</f>
        <v>#REF!</v>
      </c>
      <c r="F5" s="25" t="e">
        <f>'applicants list '!#REF!</f>
        <v>#REF!</v>
      </c>
      <c r="G5" s="22"/>
      <c r="H5" s="6">
        <f>'applicants list '!B8</f>
        <v>0</v>
      </c>
      <c r="I5" s="6">
        <f>'applicants list '!C8</f>
        <v>0</v>
      </c>
      <c r="J5" s="6">
        <f>'applicants list '!D8</f>
        <v>0</v>
      </c>
      <c r="K5" s="6" t="str">
        <f t="shared" si="0"/>
        <v>0 0 0</v>
      </c>
      <c r="L5" s="6" t="str">
        <f>IF('applicants list '!K8="Bachelor", "1", "2")</f>
        <v>2</v>
      </c>
      <c r="M5" s="22"/>
      <c r="N5" s="6" t="str">
        <f>IF('applicants list '!G8="MALE","1","2")</f>
        <v>2</v>
      </c>
      <c r="O5" s="18" t="str">
        <f>'applicants list '!F8</f>
        <v>-</v>
      </c>
      <c r="P5" s="6">
        <f>'applicants list '!E8</f>
        <v>0</v>
      </c>
      <c r="Q5" s="22"/>
      <c r="R5" s="6">
        <f>'applicants list '!H8</f>
        <v>0</v>
      </c>
      <c r="S5" s="6" t="str">
        <f>CONCATENATE('applicants list '!I8," ", 'applicants list '!J8," ", 'applicants list '!K8)</f>
        <v xml:space="preserve">  </v>
      </c>
      <c r="T5" s="22"/>
      <c r="U5" s="22">
        <v>0</v>
      </c>
      <c r="V5" s="22">
        <v>0</v>
      </c>
      <c r="W5" s="22"/>
      <c r="X5" s="22">
        <v>0</v>
      </c>
      <c r="Y5" s="6">
        <f>'applicants list '!R8</f>
        <v>0</v>
      </c>
      <c r="Z5" s="22">
        <v>635</v>
      </c>
    </row>
    <row r="6" spans="1:26" ht="16.5" x14ac:dyDescent="0.15">
      <c r="A6">
        <v>5</v>
      </c>
      <c r="B6" s="22"/>
      <c r="C6" s="22"/>
      <c r="D6" s="22"/>
      <c r="E6" s="25" t="e">
        <f>'applicants list '!#REF!</f>
        <v>#REF!</v>
      </c>
      <c r="F6" s="25" t="e">
        <f>'applicants list '!#REF!</f>
        <v>#REF!</v>
      </c>
      <c r="G6" s="22"/>
      <c r="H6" s="6">
        <f>'applicants list '!B9</f>
        <v>0</v>
      </c>
      <c r="I6" s="6">
        <f>'applicants list '!C9</f>
        <v>0</v>
      </c>
      <c r="J6" s="6">
        <f>'applicants list '!D9</f>
        <v>0</v>
      </c>
      <c r="K6" s="6" t="str">
        <f t="shared" si="0"/>
        <v>0 0 0</v>
      </c>
      <c r="L6" s="6" t="str">
        <f>IF('applicants list '!K9="Bachelor", "1", "2")</f>
        <v>2</v>
      </c>
      <c r="M6" s="22"/>
      <c r="N6" s="6" t="str">
        <f>IF('applicants list '!G9="MALE","1","2")</f>
        <v>2</v>
      </c>
      <c r="O6" s="18" t="str">
        <f>'applicants list '!F9</f>
        <v>-</v>
      </c>
      <c r="P6" s="6">
        <f>'applicants list '!E9</f>
        <v>0</v>
      </c>
      <c r="Q6" s="22"/>
      <c r="R6" s="6">
        <f>'applicants list '!H9</f>
        <v>0</v>
      </c>
      <c r="S6" s="6" t="str">
        <f>CONCATENATE('applicants list '!I9," ", 'applicants list '!J9," ", 'applicants list '!K9)</f>
        <v xml:space="preserve">  </v>
      </c>
      <c r="T6" s="22"/>
      <c r="U6" s="22">
        <v>0</v>
      </c>
      <c r="V6" s="22">
        <v>0</v>
      </c>
      <c r="W6" s="22"/>
      <c r="X6" s="22">
        <v>0</v>
      </c>
      <c r="Y6" s="6">
        <f>'applicants list '!R9</f>
        <v>0</v>
      </c>
      <c r="Z6" s="22">
        <v>635</v>
      </c>
    </row>
    <row r="7" spans="1:26" ht="16.5" x14ac:dyDescent="0.15">
      <c r="A7">
        <v>6</v>
      </c>
      <c r="B7" s="22"/>
      <c r="C7" s="22"/>
      <c r="D7" s="22"/>
      <c r="E7" s="25" t="e">
        <f>'applicants list '!#REF!</f>
        <v>#REF!</v>
      </c>
      <c r="F7" s="25" t="e">
        <f>'applicants list '!#REF!</f>
        <v>#REF!</v>
      </c>
      <c r="G7" s="22"/>
      <c r="H7" s="6">
        <f>'applicants list '!B10</f>
        <v>0</v>
      </c>
      <c r="I7" s="6">
        <f>'applicants list '!C10</f>
        <v>0</v>
      </c>
      <c r="J7" s="6">
        <f>'applicants list '!D10</f>
        <v>0</v>
      </c>
      <c r="K7" s="6" t="str">
        <f t="shared" si="0"/>
        <v>0 0 0</v>
      </c>
      <c r="L7" s="6" t="str">
        <f>IF('applicants list '!K10="Bachelor", "1", "2")</f>
        <v>2</v>
      </c>
      <c r="M7" s="22"/>
      <c r="N7" s="6" t="str">
        <f>IF('applicants list '!G10="MALE","1","2")</f>
        <v>2</v>
      </c>
      <c r="O7" s="18" t="str">
        <f>'applicants list '!F10</f>
        <v>-</v>
      </c>
      <c r="P7" s="6">
        <f>'applicants list '!E10</f>
        <v>0</v>
      </c>
      <c r="Q7" s="22"/>
      <c r="R7" s="6">
        <f>'applicants list '!H10</f>
        <v>0</v>
      </c>
      <c r="S7" s="6" t="str">
        <f>CONCATENATE('applicants list '!I10," ", 'applicants list '!J10," ", 'applicants list '!K10)</f>
        <v xml:space="preserve">  </v>
      </c>
      <c r="T7" s="22"/>
      <c r="U7" s="22">
        <v>0</v>
      </c>
      <c r="V7" s="22">
        <v>0</v>
      </c>
      <c r="W7" s="22"/>
      <c r="X7" s="22">
        <v>0</v>
      </c>
      <c r="Y7" s="6">
        <f>'applicants list '!R10</f>
        <v>0</v>
      </c>
      <c r="Z7" s="22">
        <v>635</v>
      </c>
    </row>
    <row r="8" spans="1:26" ht="16.5" x14ac:dyDescent="0.15">
      <c r="A8">
        <v>7</v>
      </c>
      <c r="B8" s="22"/>
      <c r="C8" s="22"/>
      <c r="D8" s="22"/>
      <c r="E8" s="25" t="e">
        <f>'applicants list '!#REF!</f>
        <v>#REF!</v>
      </c>
      <c r="F8" s="25" t="e">
        <f>'applicants list '!#REF!</f>
        <v>#REF!</v>
      </c>
      <c r="G8" s="22"/>
      <c r="H8" s="6">
        <f>'applicants list '!B11</f>
        <v>0</v>
      </c>
      <c r="I8" s="6">
        <f>'applicants list '!C11</f>
        <v>0</v>
      </c>
      <c r="J8" s="6">
        <f>'applicants list '!D11</f>
        <v>0</v>
      </c>
      <c r="K8" s="6" t="str">
        <f t="shared" si="0"/>
        <v>0 0 0</v>
      </c>
      <c r="L8" s="6" t="str">
        <f>IF('applicants list '!K11="Bachelor", "1", "2")</f>
        <v>2</v>
      </c>
      <c r="M8" s="22"/>
      <c r="N8" s="6" t="str">
        <f>IF('applicants list '!G11="MALE","1","2")</f>
        <v>2</v>
      </c>
      <c r="O8" s="18" t="str">
        <f>'applicants list '!F11</f>
        <v>-</v>
      </c>
      <c r="P8" s="6">
        <f>'applicants list '!E11</f>
        <v>0</v>
      </c>
      <c r="Q8" s="22"/>
      <c r="R8" s="6">
        <f>'applicants list '!H11</f>
        <v>0</v>
      </c>
      <c r="S8" s="6" t="str">
        <f>CONCATENATE('applicants list '!I11," ", 'applicants list '!J11," ", 'applicants list '!K11)</f>
        <v xml:space="preserve">  </v>
      </c>
      <c r="T8" s="22"/>
      <c r="U8" s="22">
        <v>0</v>
      </c>
      <c r="V8" s="22">
        <v>0</v>
      </c>
      <c r="W8" s="22"/>
      <c r="X8" s="22">
        <v>0</v>
      </c>
      <c r="Y8" s="6">
        <f>'applicants list '!R11</f>
        <v>0</v>
      </c>
      <c r="Z8" s="22">
        <v>635</v>
      </c>
    </row>
    <row r="9" spans="1:26" ht="16.5" x14ac:dyDescent="0.15">
      <c r="A9">
        <v>8</v>
      </c>
      <c r="B9" s="22"/>
      <c r="C9" s="22"/>
      <c r="D9" s="22"/>
      <c r="E9" s="25" t="e">
        <f>'applicants list '!#REF!</f>
        <v>#REF!</v>
      </c>
      <c r="F9" s="25" t="e">
        <f>'applicants list '!#REF!</f>
        <v>#REF!</v>
      </c>
      <c r="G9" s="22"/>
      <c r="H9" s="6">
        <f>'applicants list '!B12</f>
        <v>0</v>
      </c>
      <c r="I9" s="6">
        <f>'applicants list '!C12</f>
        <v>0</v>
      </c>
      <c r="J9" s="6">
        <f>'applicants list '!D12</f>
        <v>0</v>
      </c>
      <c r="K9" s="6" t="str">
        <f t="shared" si="0"/>
        <v>0 0 0</v>
      </c>
      <c r="L9" s="6" t="str">
        <f>IF('applicants list '!K12="Bachelor", "1", "2")</f>
        <v>2</v>
      </c>
      <c r="M9" s="22"/>
      <c r="N9" s="6" t="str">
        <f>IF('applicants list '!G12="MALE","1","2")</f>
        <v>2</v>
      </c>
      <c r="O9" s="18" t="str">
        <f>'applicants list '!F12</f>
        <v>-</v>
      </c>
      <c r="P9" s="6">
        <f>'applicants list '!E12</f>
        <v>0</v>
      </c>
      <c r="Q9" s="22"/>
      <c r="R9" s="6">
        <f>'applicants list '!H12</f>
        <v>0</v>
      </c>
      <c r="S9" s="6" t="str">
        <f>CONCATENATE('applicants list '!I12," ", 'applicants list '!J12," ", 'applicants list '!K12)</f>
        <v xml:space="preserve">  </v>
      </c>
      <c r="T9" s="22"/>
      <c r="U9" s="22">
        <v>0</v>
      </c>
      <c r="V9" s="22">
        <v>0</v>
      </c>
      <c r="W9" s="22"/>
      <c r="X9" s="22">
        <v>0</v>
      </c>
      <c r="Y9" s="6">
        <f>'applicants list '!R12</f>
        <v>0</v>
      </c>
      <c r="Z9" s="22">
        <v>635</v>
      </c>
    </row>
    <row r="10" spans="1:26" ht="16.5" x14ac:dyDescent="0.15">
      <c r="A10">
        <v>9</v>
      </c>
      <c r="B10" s="22"/>
      <c r="C10" s="22"/>
      <c r="D10" s="22"/>
      <c r="E10" s="25" t="e">
        <f>'applicants list '!#REF!</f>
        <v>#REF!</v>
      </c>
      <c r="F10" s="25" t="e">
        <f>'applicants list '!#REF!</f>
        <v>#REF!</v>
      </c>
      <c r="G10" s="22"/>
      <c r="H10" s="6" t="e">
        <f>'applicants list '!#REF!</f>
        <v>#REF!</v>
      </c>
      <c r="I10" s="6" t="e">
        <f>'applicants list '!#REF!</f>
        <v>#REF!</v>
      </c>
      <c r="J10" s="6" t="e">
        <f>'applicants list '!#REF!</f>
        <v>#REF!</v>
      </c>
      <c r="K10" s="6" t="e">
        <f t="shared" si="0"/>
        <v>#REF!</v>
      </c>
      <c r="L10" s="6" t="str">
        <f>IF('applicants list '!G6="Bachelor", "1", "2")</f>
        <v>2</v>
      </c>
      <c r="M10" s="22"/>
      <c r="N10" s="6" t="e">
        <f>IF('applicants list '!#REF!="MALE","1","2")</f>
        <v>#REF!</v>
      </c>
      <c r="O10" s="18" t="e">
        <f>'applicants list '!#REF!</f>
        <v>#REF!</v>
      </c>
      <c r="P10" s="6" t="e">
        <f>'applicants list '!#REF!</f>
        <v>#REF!</v>
      </c>
      <c r="Q10" s="22"/>
      <c r="R10" s="6" t="e">
        <f>'applicants list '!#REF!</f>
        <v>#REF!</v>
      </c>
      <c r="S10" s="6" t="e">
        <f>CONCATENATE('applicants list '!#REF!," ", 'applicants list '!#REF!," ", 'applicants list '!G6)</f>
        <v>#REF!</v>
      </c>
      <c r="T10" s="22"/>
      <c r="U10" s="22">
        <v>0</v>
      </c>
      <c r="V10" s="22">
        <v>0</v>
      </c>
      <c r="W10" s="22"/>
      <c r="X10" s="22">
        <v>0</v>
      </c>
      <c r="Y10" s="6" t="e">
        <f>'applicants list '!#REF!</f>
        <v>#REF!</v>
      </c>
      <c r="Z10" s="22">
        <v>635</v>
      </c>
    </row>
    <row r="11" spans="1:26" ht="16.5" x14ac:dyDescent="0.15">
      <c r="A11">
        <v>10</v>
      </c>
      <c r="B11" s="22"/>
      <c r="C11" s="22"/>
      <c r="D11" s="22"/>
      <c r="E11" s="25" t="e">
        <f>'applicants list '!#REF!</f>
        <v>#REF!</v>
      </c>
      <c r="F11" s="25" t="e">
        <f>'applicants list '!#REF!</f>
        <v>#REF!</v>
      </c>
      <c r="G11" s="22"/>
      <c r="H11" s="6" t="e">
        <f>'applicants list '!#REF!</f>
        <v>#REF!</v>
      </c>
      <c r="I11" s="6" t="e">
        <f>'applicants list '!#REF!</f>
        <v>#REF!</v>
      </c>
      <c r="J11" s="6" t="e">
        <f>'applicants list '!#REF!</f>
        <v>#REF!</v>
      </c>
      <c r="K11" s="6" t="e">
        <f t="shared" si="0"/>
        <v>#REF!</v>
      </c>
      <c r="L11" s="6" t="str">
        <f>IF('applicants list '!G7="Bachelor", "1", "2")</f>
        <v>2</v>
      </c>
      <c r="M11" s="22"/>
      <c r="N11" s="6" t="e">
        <f>IF('applicants list '!#REF!="MALE","1","2")</f>
        <v>#REF!</v>
      </c>
      <c r="O11" s="18" t="e">
        <f>'applicants list '!#REF!</f>
        <v>#REF!</v>
      </c>
      <c r="P11" s="6" t="e">
        <f>'applicants list '!#REF!</f>
        <v>#REF!</v>
      </c>
      <c r="Q11" s="22"/>
      <c r="R11" s="6" t="e">
        <f>'applicants list '!#REF!</f>
        <v>#REF!</v>
      </c>
      <c r="S11" s="6" t="e">
        <f>CONCATENATE('applicants list '!#REF!," ", 'applicants list '!#REF!," ", 'applicants list '!G7)</f>
        <v>#REF!</v>
      </c>
      <c r="T11" s="22"/>
      <c r="U11" s="22">
        <v>0</v>
      </c>
      <c r="V11" s="22">
        <v>0</v>
      </c>
      <c r="W11" s="22"/>
      <c r="X11" s="22">
        <v>0</v>
      </c>
      <c r="Y11" s="6" t="e">
        <f>'applicants list '!#REF!</f>
        <v>#REF!</v>
      </c>
      <c r="Z11" s="22">
        <v>635</v>
      </c>
    </row>
    <row r="12" spans="1:26" ht="16.5" x14ac:dyDescent="0.15">
      <c r="A12">
        <v>11</v>
      </c>
      <c r="B12" s="22"/>
      <c r="C12" s="22"/>
      <c r="D12" s="22"/>
      <c r="E12" s="25" t="e">
        <f>'applicants list '!#REF!</f>
        <v>#REF!</v>
      </c>
      <c r="F12" s="25" t="e">
        <f>'applicants list '!#REF!</f>
        <v>#REF!</v>
      </c>
      <c r="G12" s="22"/>
      <c r="H12" s="6" t="e">
        <f>'applicants list '!#REF!</f>
        <v>#REF!</v>
      </c>
      <c r="I12" s="6" t="e">
        <f>'applicants list '!#REF!</f>
        <v>#REF!</v>
      </c>
      <c r="J12" s="6" t="e">
        <f>'applicants list '!#REF!</f>
        <v>#REF!</v>
      </c>
      <c r="K12" s="6" t="e">
        <f t="shared" si="0"/>
        <v>#REF!</v>
      </c>
      <c r="L12" s="6" t="e">
        <f>IF('applicants list '!#REF!="Bachelor", "1", "2")</f>
        <v>#REF!</v>
      </c>
      <c r="M12" s="22"/>
      <c r="N12" s="6" t="e">
        <f>IF('applicants list '!#REF!="MALE","1","2")</f>
        <v>#REF!</v>
      </c>
      <c r="O12" s="18" t="e">
        <f>'applicants list '!#REF!</f>
        <v>#REF!</v>
      </c>
      <c r="P12" s="6" t="e">
        <f>'applicants list '!#REF!</f>
        <v>#REF!</v>
      </c>
      <c r="Q12" s="22"/>
      <c r="R12" s="6" t="e">
        <f>'applicants list '!#REF!</f>
        <v>#REF!</v>
      </c>
      <c r="S12" s="6" t="e">
        <f>CONCATENATE('applicants list '!#REF!," ", 'applicants list '!#REF!," ", 'applicants list '!#REF!)</f>
        <v>#REF!</v>
      </c>
      <c r="T12" s="22"/>
      <c r="U12" s="22">
        <v>0</v>
      </c>
      <c r="V12" s="22">
        <v>0</v>
      </c>
      <c r="W12" s="22"/>
      <c r="X12" s="22">
        <v>0</v>
      </c>
      <c r="Y12" s="6" t="e">
        <f>'applicants list '!#REF!</f>
        <v>#REF!</v>
      </c>
      <c r="Z12" s="22">
        <v>635</v>
      </c>
    </row>
    <row r="13" spans="1:26" ht="16.5" x14ac:dyDescent="0.15">
      <c r="A13">
        <v>12</v>
      </c>
      <c r="B13" s="22"/>
      <c r="C13" s="22"/>
      <c r="D13" s="22"/>
      <c r="E13" s="25" t="e">
        <f>'applicants list '!#REF!</f>
        <v>#REF!</v>
      </c>
      <c r="F13" s="25" t="e">
        <f>'applicants list '!#REF!</f>
        <v>#REF!</v>
      </c>
      <c r="G13" s="22"/>
      <c r="H13" s="6" t="e">
        <f>'applicants list '!#REF!</f>
        <v>#REF!</v>
      </c>
      <c r="I13" s="6" t="e">
        <f>'applicants list '!#REF!</f>
        <v>#REF!</v>
      </c>
      <c r="J13" s="6" t="e">
        <f>'applicants list '!#REF!</f>
        <v>#REF!</v>
      </c>
      <c r="K13" s="6" t="e">
        <f t="shared" si="0"/>
        <v>#REF!</v>
      </c>
      <c r="L13" s="6" t="e">
        <f>IF('applicants list '!#REF!="Bachelor", "1", "2")</f>
        <v>#REF!</v>
      </c>
      <c r="M13" s="22"/>
      <c r="N13" s="6" t="e">
        <f>IF('applicants list '!#REF!="MALE","1","2")</f>
        <v>#REF!</v>
      </c>
      <c r="O13" s="18" t="e">
        <f>'applicants list '!#REF!</f>
        <v>#REF!</v>
      </c>
      <c r="P13" s="6" t="e">
        <f>'applicants list '!#REF!</f>
        <v>#REF!</v>
      </c>
      <c r="Q13" s="22"/>
      <c r="R13" s="6" t="e">
        <f>'applicants list '!#REF!</f>
        <v>#REF!</v>
      </c>
      <c r="S13" s="6" t="e">
        <f>CONCATENATE('applicants list '!#REF!," ", 'applicants list '!#REF!," ", 'applicants list '!#REF!)</f>
        <v>#REF!</v>
      </c>
      <c r="T13" s="22"/>
      <c r="U13" s="22">
        <v>0</v>
      </c>
      <c r="V13" s="22">
        <v>0</v>
      </c>
      <c r="W13" s="22"/>
      <c r="X13" s="22">
        <v>0</v>
      </c>
      <c r="Y13" s="6" t="e">
        <f>'applicants list '!#REF!</f>
        <v>#REF!</v>
      </c>
      <c r="Z13" s="22">
        <v>635</v>
      </c>
    </row>
    <row r="14" spans="1:26" ht="16.5" x14ac:dyDescent="0.15">
      <c r="A14">
        <v>13</v>
      </c>
      <c r="B14" s="22"/>
      <c r="C14" s="22"/>
      <c r="D14" s="22"/>
      <c r="E14" s="25" t="e">
        <f>'applicants list '!#REF!</f>
        <v>#REF!</v>
      </c>
      <c r="F14" s="25" t="e">
        <f>'applicants list '!#REF!</f>
        <v>#REF!</v>
      </c>
      <c r="G14" s="22"/>
      <c r="H14" s="6" t="e">
        <f>'applicants list '!#REF!</f>
        <v>#REF!</v>
      </c>
      <c r="I14" s="6" t="e">
        <f>'applicants list '!#REF!</f>
        <v>#REF!</v>
      </c>
      <c r="J14" s="6" t="e">
        <f>'applicants list '!#REF!</f>
        <v>#REF!</v>
      </c>
      <c r="K14" s="6" t="e">
        <f t="shared" si="0"/>
        <v>#REF!</v>
      </c>
      <c r="L14" s="6" t="e">
        <f>IF('applicants list '!#REF!="Bachelor", "1", "2")</f>
        <v>#REF!</v>
      </c>
      <c r="M14" s="22"/>
      <c r="N14" s="6" t="e">
        <f>IF('applicants list '!#REF!="MALE","1","2")</f>
        <v>#REF!</v>
      </c>
      <c r="O14" s="18" t="e">
        <f>'applicants list '!#REF!</f>
        <v>#REF!</v>
      </c>
      <c r="P14" s="6" t="e">
        <f>'applicants list '!#REF!</f>
        <v>#REF!</v>
      </c>
      <c r="Q14" s="22"/>
      <c r="R14" s="6" t="e">
        <f>'applicants list '!#REF!</f>
        <v>#REF!</v>
      </c>
      <c r="S14" s="6" t="e">
        <f>CONCATENATE('applicants list '!#REF!," ", 'applicants list '!#REF!," ", 'applicants list '!#REF!)</f>
        <v>#REF!</v>
      </c>
      <c r="T14" s="22"/>
      <c r="U14" s="22">
        <v>0</v>
      </c>
      <c r="V14" s="22">
        <v>0</v>
      </c>
      <c r="W14" s="22"/>
      <c r="X14" s="22">
        <v>0</v>
      </c>
      <c r="Y14" s="6" t="e">
        <f>'applicants list '!#REF!</f>
        <v>#REF!</v>
      </c>
      <c r="Z14" s="22">
        <v>635</v>
      </c>
    </row>
    <row r="15" spans="1:26" ht="16.5" x14ac:dyDescent="0.15">
      <c r="A15">
        <v>14</v>
      </c>
      <c r="B15" s="22"/>
      <c r="C15" s="22"/>
      <c r="D15" s="22"/>
      <c r="E15" s="25" t="e">
        <f>'applicants list '!#REF!</f>
        <v>#REF!</v>
      </c>
      <c r="F15" s="25" t="e">
        <f>'applicants list '!#REF!</f>
        <v>#REF!</v>
      </c>
      <c r="G15" s="22"/>
      <c r="H15" s="6" t="e">
        <f>'applicants list '!#REF!</f>
        <v>#REF!</v>
      </c>
      <c r="I15" s="6" t="e">
        <f>'applicants list '!#REF!</f>
        <v>#REF!</v>
      </c>
      <c r="J15" s="6" t="e">
        <f>'applicants list '!#REF!</f>
        <v>#REF!</v>
      </c>
      <c r="K15" s="6" t="e">
        <f t="shared" si="0"/>
        <v>#REF!</v>
      </c>
      <c r="L15" s="6" t="e">
        <f>IF('applicants list '!#REF!="Bachelor", "1", "2")</f>
        <v>#REF!</v>
      </c>
      <c r="M15" s="22"/>
      <c r="N15" s="6" t="e">
        <f>IF('applicants list '!#REF!="MALE","1","2")</f>
        <v>#REF!</v>
      </c>
      <c r="O15" s="18" t="e">
        <f>'applicants list '!#REF!</f>
        <v>#REF!</v>
      </c>
      <c r="P15" s="6" t="e">
        <f>'applicants list '!#REF!</f>
        <v>#REF!</v>
      </c>
      <c r="Q15" s="22"/>
      <c r="R15" s="6" t="e">
        <f>'applicants list '!#REF!</f>
        <v>#REF!</v>
      </c>
      <c r="S15" s="6" t="e">
        <f>CONCATENATE('applicants list '!#REF!," ", 'applicants list '!#REF!," ", 'applicants list '!#REF!)</f>
        <v>#REF!</v>
      </c>
      <c r="T15" s="22"/>
      <c r="U15" s="22">
        <v>0</v>
      </c>
      <c r="V15" s="22">
        <v>0</v>
      </c>
      <c r="W15" s="22"/>
      <c r="X15" s="22">
        <v>0</v>
      </c>
      <c r="Y15" s="6" t="e">
        <f>'applicants list '!#REF!</f>
        <v>#REF!</v>
      </c>
      <c r="Z15" s="22">
        <v>635</v>
      </c>
    </row>
    <row r="16" spans="1:26" ht="16.5" x14ac:dyDescent="0.15">
      <c r="A16">
        <v>15</v>
      </c>
      <c r="B16" s="22"/>
      <c r="C16" s="22"/>
      <c r="D16" s="22"/>
      <c r="E16" s="25" t="e">
        <f>'applicants list '!#REF!</f>
        <v>#REF!</v>
      </c>
      <c r="F16" s="25" t="e">
        <f>'applicants list '!#REF!</f>
        <v>#REF!</v>
      </c>
      <c r="G16" s="22"/>
      <c r="H16" s="6" t="e">
        <f>'applicants list '!#REF!</f>
        <v>#REF!</v>
      </c>
      <c r="I16" s="6" t="e">
        <f>'applicants list '!#REF!</f>
        <v>#REF!</v>
      </c>
      <c r="J16" s="6" t="e">
        <f>'applicants list '!#REF!</f>
        <v>#REF!</v>
      </c>
      <c r="K16" s="6" t="e">
        <f t="shared" si="0"/>
        <v>#REF!</v>
      </c>
      <c r="L16" s="6" t="e">
        <f>IF('applicants list '!#REF!="Bachelor", "1", "2")</f>
        <v>#REF!</v>
      </c>
      <c r="M16" s="22"/>
      <c r="N16" s="6" t="e">
        <f>IF('applicants list '!#REF!="MALE","1","2")</f>
        <v>#REF!</v>
      </c>
      <c r="O16" s="18" t="e">
        <f>'applicants list '!#REF!</f>
        <v>#REF!</v>
      </c>
      <c r="P16" s="6" t="e">
        <f>'applicants list '!#REF!</f>
        <v>#REF!</v>
      </c>
      <c r="Q16" s="22"/>
      <c r="R16" s="6" t="e">
        <f>'applicants list '!#REF!</f>
        <v>#REF!</v>
      </c>
      <c r="S16" s="6" t="e">
        <f>CONCATENATE('applicants list '!#REF!," ", 'applicants list '!#REF!," ", 'applicants list '!#REF!)</f>
        <v>#REF!</v>
      </c>
      <c r="T16" s="22"/>
      <c r="U16" s="22">
        <v>0</v>
      </c>
      <c r="V16" s="22">
        <v>0</v>
      </c>
      <c r="W16" s="22"/>
      <c r="X16" s="22">
        <v>0</v>
      </c>
      <c r="Y16" s="6" t="e">
        <f>'applicants list '!#REF!</f>
        <v>#REF!</v>
      </c>
      <c r="Z16" s="22">
        <v>635</v>
      </c>
    </row>
    <row r="17" spans="1:26" ht="16.5" x14ac:dyDescent="0.15">
      <c r="A17">
        <v>16</v>
      </c>
      <c r="B17" s="22"/>
      <c r="C17" s="22"/>
      <c r="D17" s="22"/>
      <c r="E17" s="25" t="e">
        <f>'applicants list '!#REF!</f>
        <v>#REF!</v>
      </c>
      <c r="F17" s="25" t="e">
        <f>'applicants list '!#REF!</f>
        <v>#REF!</v>
      </c>
      <c r="G17" s="22"/>
      <c r="H17" s="6" t="e">
        <f>'applicants list '!#REF!</f>
        <v>#REF!</v>
      </c>
      <c r="I17" s="6" t="e">
        <f>'applicants list '!#REF!</f>
        <v>#REF!</v>
      </c>
      <c r="J17" s="6" t="e">
        <f>'applicants list '!#REF!</f>
        <v>#REF!</v>
      </c>
      <c r="K17" s="6" t="e">
        <f t="shared" si="0"/>
        <v>#REF!</v>
      </c>
      <c r="L17" s="6" t="e">
        <f>IF('applicants list '!#REF!="Bachelor", "1", "2")</f>
        <v>#REF!</v>
      </c>
      <c r="M17" s="22"/>
      <c r="N17" s="6" t="e">
        <f>IF('applicants list '!#REF!="MALE","1","2")</f>
        <v>#REF!</v>
      </c>
      <c r="O17" s="18" t="e">
        <f>'applicants list '!#REF!</f>
        <v>#REF!</v>
      </c>
      <c r="P17" s="6" t="e">
        <f>'applicants list '!#REF!</f>
        <v>#REF!</v>
      </c>
      <c r="Q17" s="22"/>
      <c r="R17" s="6" t="e">
        <f>'applicants list '!#REF!</f>
        <v>#REF!</v>
      </c>
      <c r="S17" s="6" t="e">
        <f>CONCATENATE('applicants list '!#REF!," ", 'applicants list '!#REF!," ", 'applicants list '!#REF!)</f>
        <v>#REF!</v>
      </c>
      <c r="T17" s="22"/>
      <c r="U17" s="22">
        <v>0</v>
      </c>
      <c r="V17" s="22">
        <v>0</v>
      </c>
      <c r="W17" s="22"/>
      <c r="X17" s="22">
        <v>0</v>
      </c>
      <c r="Y17" s="6" t="e">
        <f>'applicants list '!#REF!</f>
        <v>#REF!</v>
      </c>
      <c r="Z17" s="22">
        <v>635</v>
      </c>
    </row>
    <row r="18" spans="1:26" ht="16.5" x14ac:dyDescent="0.15">
      <c r="A18">
        <v>17</v>
      </c>
      <c r="B18" s="22"/>
      <c r="C18" s="22"/>
      <c r="D18" s="22"/>
      <c r="E18" s="25" t="e">
        <f>'applicants list '!#REF!</f>
        <v>#REF!</v>
      </c>
      <c r="F18" s="25" t="e">
        <f>'applicants list '!#REF!</f>
        <v>#REF!</v>
      </c>
      <c r="G18" s="22"/>
      <c r="H18" s="6" t="e">
        <f>'applicants list '!#REF!</f>
        <v>#REF!</v>
      </c>
      <c r="I18" s="6" t="e">
        <f>'applicants list '!#REF!</f>
        <v>#REF!</v>
      </c>
      <c r="J18" s="6" t="e">
        <f>'applicants list '!#REF!</f>
        <v>#REF!</v>
      </c>
      <c r="K18" s="6" t="e">
        <f t="shared" si="0"/>
        <v>#REF!</v>
      </c>
      <c r="L18" s="6" t="e">
        <f>IF('applicants list '!#REF!="Bachelor", "1", "2")</f>
        <v>#REF!</v>
      </c>
      <c r="M18" s="22"/>
      <c r="N18" s="6" t="e">
        <f>IF('applicants list '!#REF!="MALE","1","2")</f>
        <v>#REF!</v>
      </c>
      <c r="O18" s="18" t="e">
        <f>'applicants list '!#REF!</f>
        <v>#REF!</v>
      </c>
      <c r="P18" s="6" t="e">
        <f>'applicants list '!#REF!</f>
        <v>#REF!</v>
      </c>
      <c r="Q18" s="22"/>
      <c r="R18" s="6" t="e">
        <f>'applicants list '!#REF!</f>
        <v>#REF!</v>
      </c>
      <c r="S18" s="6" t="e">
        <f>CONCATENATE('applicants list '!#REF!," ", 'applicants list '!#REF!," ", 'applicants list '!#REF!)</f>
        <v>#REF!</v>
      </c>
      <c r="T18" s="22"/>
      <c r="U18" s="22">
        <v>0</v>
      </c>
      <c r="V18" s="22">
        <v>0</v>
      </c>
      <c r="W18" s="22"/>
      <c r="X18" s="22">
        <v>0</v>
      </c>
      <c r="Y18" s="6" t="e">
        <f>'applicants list '!#REF!</f>
        <v>#REF!</v>
      </c>
      <c r="Z18" s="22">
        <v>635</v>
      </c>
    </row>
    <row r="19" spans="1:26" ht="16.5" x14ac:dyDescent="0.15">
      <c r="A19">
        <v>18</v>
      </c>
      <c r="B19" s="22"/>
      <c r="C19" s="22"/>
      <c r="D19" s="22"/>
      <c r="E19" s="25" t="e">
        <f>'applicants list '!#REF!</f>
        <v>#REF!</v>
      </c>
      <c r="F19" s="25" t="e">
        <f>'applicants list '!#REF!</f>
        <v>#REF!</v>
      </c>
      <c r="G19" s="22"/>
      <c r="H19" s="6" t="e">
        <f>'applicants list '!#REF!</f>
        <v>#REF!</v>
      </c>
      <c r="I19" s="6" t="e">
        <f>'applicants list '!#REF!</f>
        <v>#REF!</v>
      </c>
      <c r="J19" s="6" t="e">
        <f>'applicants list '!#REF!</f>
        <v>#REF!</v>
      </c>
      <c r="K19" s="6" t="e">
        <f t="shared" si="0"/>
        <v>#REF!</v>
      </c>
      <c r="L19" s="6" t="e">
        <f>IF('applicants list '!#REF!="Bachelor", "1", "2")</f>
        <v>#REF!</v>
      </c>
      <c r="M19" s="22"/>
      <c r="N19" s="6" t="e">
        <f>IF('applicants list '!#REF!="MALE","1","2")</f>
        <v>#REF!</v>
      </c>
      <c r="O19" s="18" t="e">
        <f>'applicants list '!#REF!</f>
        <v>#REF!</v>
      </c>
      <c r="P19" s="6" t="e">
        <f>'applicants list '!#REF!</f>
        <v>#REF!</v>
      </c>
      <c r="Q19" s="22"/>
      <c r="R19" s="6" t="e">
        <f>'applicants list '!#REF!</f>
        <v>#REF!</v>
      </c>
      <c r="S19" s="6" t="e">
        <f>CONCATENATE('applicants list '!#REF!," ", 'applicants list '!#REF!," ", 'applicants list '!#REF!)</f>
        <v>#REF!</v>
      </c>
      <c r="T19" s="22"/>
      <c r="U19" s="22">
        <v>0</v>
      </c>
      <c r="V19" s="22">
        <v>0</v>
      </c>
      <c r="W19" s="22"/>
      <c r="X19" s="22">
        <v>0</v>
      </c>
      <c r="Y19" s="6" t="e">
        <f>'applicants list '!#REF!</f>
        <v>#REF!</v>
      </c>
      <c r="Z19" s="22">
        <v>635</v>
      </c>
    </row>
    <row r="20" spans="1:26" ht="16.5" x14ac:dyDescent="0.15">
      <c r="A20">
        <v>19</v>
      </c>
      <c r="B20" s="22"/>
      <c r="C20" s="22"/>
      <c r="D20" s="22"/>
      <c r="E20" s="25" t="e">
        <f>'applicants list '!#REF!</f>
        <v>#REF!</v>
      </c>
      <c r="F20" s="25" t="e">
        <f>'applicants list '!#REF!</f>
        <v>#REF!</v>
      </c>
      <c r="G20" s="22"/>
      <c r="H20" s="6" t="e">
        <f>'applicants list '!#REF!</f>
        <v>#REF!</v>
      </c>
      <c r="I20" s="6" t="e">
        <f>'applicants list '!#REF!</f>
        <v>#REF!</v>
      </c>
      <c r="J20" s="6" t="e">
        <f>'applicants list '!#REF!</f>
        <v>#REF!</v>
      </c>
      <c r="K20" s="6" t="e">
        <f t="shared" si="0"/>
        <v>#REF!</v>
      </c>
      <c r="L20" s="6" t="e">
        <f>IF('applicants list '!#REF!="Bachelor", "1", "2")</f>
        <v>#REF!</v>
      </c>
      <c r="M20" s="22"/>
      <c r="N20" s="6" t="e">
        <f>IF('applicants list '!#REF!="MALE","1","2")</f>
        <v>#REF!</v>
      </c>
      <c r="O20" s="18" t="e">
        <f>'applicants list '!#REF!</f>
        <v>#REF!</v>
      </c>
      <c r="P20" s="6" t="e">
        <f>'applicants list '!#REF!</f>
        <v>#REF!</v>
      </c>
      <c r="Q20" s="22"/>
      <c r="R20" s="6" t="e">
        <f>'applicants list '!#REF!</f>
        <v>#REF!</v>
      </c>
      <c r="S20" s="6" t="e">
        <f>CONCATENATE('applicants list '!#REF!," ", 'applicants list '!#REF!," ", 'applicants list '!#REF!)</f>
        <v>#REF!</v>
      </c>
      <c r="T20" s="22"/>
      <c r="U20" s="22">
        <v>0</v>
      </c>
      <c r="V20" s="22">
        <v>0</v>
      </c>
      <c r="W20" s="22"/>
      <c r="X20" s="22">
        <v>0</v>
      </c>
      <c r="Y20" s="6" t="e">
        <f>'applicants list '!#REF!</f>
        <v>#REF!</v>
      </c>
      <c r="Z20" s="22">
        <v>635</v>
      </c>
    </row>
    <row r="21" spans="1:26" ht="16.5" x14ac:dyDescent="0.15">
      <c r="A21">
        <v>20</v>
      </c>
      <c r="B21" s="22"/>
      <c r="C21" s="22"/>
      <c r="D21" s="22"/>
      <c r="E21" s="25" t="e">
        <f>'applicants list '!#REF!</f>
        <v>#REF!</v>
      </c>
      <c r="F21" s="25" t="e">
        <f>'applicants list '!#REF!</f>
        <v>#REF!</v>
      </c>
      <c r="G21" s="22"/>
      <c r="H21" s="6" t="e">
        <f>'applicants list '!#REF!</f>
        <v>#REF!</v>
      </c>
      <c r="I21" s="6" t="e">
        <f>'applicants list '!#REF!</f>
        <v>#REF!</v>
      </c>
      <c r="J21" s="6" t="e">
        <f>'applicants list '!#REF!</f>
        <v>#REF!</v>
      </c>
      <c r="K21" s="6" t="e">
        <f t="shared" si="0"/>
        <v>#REF!</v>
      </c>
      <c r="L21" s="6" t="e">
        <f>IF('applicants list '!#REF!="Bachelor", "1", "2")</f>
        <v>#REF!</v>
      </c>
      <c r="M21" s="22"/>
      <c r="N21" s="6" t="e">
        <f>IF('applicants list '!#REF!="MALE","1","2")</f>
        <v>#REF!</v>
      </c>
      <c r="O21" s="18" t="e">
        <f>'applicants list '!#REF!</f>
        <v>#REF!</v>
      </c>
      <c r="P21" s="6" t="e">
        <f>'applicants list '!#REF!</f>
        <v>#REF!</v>
      </c>
      <c r="Q21" s="22"/>
      <c r="R21" s="6" t="e">
        <f>'applicants list '!#REF!</f>
        <v>#REF!</v>
      </c>
      <c r="S21" s="6" t="e">
        <f>CONCATENATE('applicants list '!#REF!," ", 'applicants list '!#REF!," ", 'applicants list '!#REF!)</f>
        <v>#REF!</v>
      </c>
      <c r="T21" s="22"/>
      <c r="U21" s="22">
        <v>0</v>
      </c>
      <c r="V21" s="22">
        <v>0</v>
      </c>
      <c r="W21" s="22"/>
      <c r="X21" s="22">
        <v>0</v>
      </c>
      <c r="Y21" s="6" t="e">
        <f>'applicants list '!#REF!</f>
        <v>#REF!</v>
      </c>
      <c r="Z21" s="22">
        <v>635</v>
      </c>
    </row>
    <row r="23" spans="1:26" ht="16.5" x14ac:dyDescent="0.15">
      <c r="B23" s="22" t="s">
        <v>64</v>
      </c>
    </row>
    <row r="24" spans="1:26" x14ac:dyDescent="0.15">
      <c r="B24" s="11" t="s">
        <v>65</v>
      </c>
    </row>
  </sheetData>
  <phoneticPr fontId="2"/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/>
  </sheetViews>
  <sheetFormatPr defaultRowHeight="13.5" x14ac:dyDescent="0.15"/>
  <cols>
    <col min="1" max="1" width="4" customWidth="1"/>
    <col min="2" max="2" width="34.125" customWidth="1"/>
    <col min="3" max="3" width="16.125" customWidth="1"/>
    <col min="5" max="6" width="16" customWidth="1"/>
    <col min="7" max="7" width="17.75" bestFit="1" customWidth="1"/>
    <col min="8" max="8" width="9" customWidth="1"/>
    <col min="9" max="10" width="17.625" bestFit="1" customWidth="1"/>
    <col min="11" max="11" width="11.125" customWidth="1"/>
    <col min="12" max="12" width="16.5" customWidth="1"/>
    <col min="13" max="13" width="18.875" bestFit="1" customWidth="1"/>
  </cols>
  <sheetData>
    <row r="1" spans="1:15" ht="27" x14ac:dyDescent="0.15">
      <c r="A1" s="15" t="s">
        <v>37</v>
      </c>
      <c r="B1" s="15" t="s">
        <v>38</v>
      </c>
      <c r="C1" s="15" t="s">
        <v>39</v>
      </c>
      <c r="D1" s="15" t="s">
        <v>40</v>
      </c>
      <c r="E1" s="15" t="s">
        <v>41</v>
      </c>
      <c r="F1" s="34" t="s">
        <v>60</v>
      </c>
      <c r="G1" s="15" t="s">
        <v>42</v>
      </c>
      <c r="H1" s="15" t="s">
        <v>43</v>
      </c>
      <c r="I1" s="15" t="s">
        <v>44</v>
      </c>
      <c r="J1" s="15" t="s">
        <v>45</v>
      </c>
      <c r="K1" s="26" t="s">
        <v>46</v>
      </c>
      <c r="L1" s="35" t="s">
        <v>58</v>
      </c>
      <c r="M1" s="26" t="s">
        <v>47</v>
      </c>
      <c r="N1" s="26" t="s">
        <v>48</v>
      </c>
      <c r="O1" s="26" t="s">
        <v>49</v>
      </c>
    </row>
    <row r="2" spans="1:15" x14ac:dyDescent="0.15">
      <c r="A2" s="11">
        <v>1</v>
      </c>
      <c r="B2" s="27" t="e">
        <f>CONCATENATE('applicants list '!#REF!, " ", 'applicants list '!#REF!, " ", 'applicants list '!#REF!)</f>
        <v>#REF!</v>
      </c>
      <c r="C2" s="27" t="e">
        <f>'applicants list '!#REF!</f>
        <v>#REF!</v>
      </c>
      <c r="D2" s="27" t="e">
        <f>'applicants list '!#REF!</f>
        <v>#REF!</v>
      </c>
      <c r="E2" s="36" t="e">
        <f>'applicants list '!#REF!</f>
        <v>#REF!</v>
      </c>
      <c r="F2" s="36"/>
      <c r="G2" s="27" t="e">
        <f>'applicants list '!#REF!</f>
        <v>#REF!</v>
      </c>
      <c r="H2" s="40"/>
      <c r="I2" s="28" t="e">
        <f>'applicants list '!#REF!</f>
        <v>#REF!</v>
      </c>
      <c r="J2" s="28" t="e">
        <f>'applicants list '!#REF!</f>
        <v>#REF!</v>
      </c>
      <c r="K2" s="29"/>
      <c r="L2" s="29"/>
      <c r="M2" s="29"/>
      <c r="N2" s="29"/>
      <c r="O2" s="29"/>
    </row>
    <row r="3" spans="1:15" x14ac:dyDescent="0.15">
      <c r="A3" s="11">
        <v>2</v>
      </c>
      <c r="B3" s="27" t="str">
        <f>CONCATENATE('applicants list '!B6, " ", 'applicants list '!C6, " ", 'applicants list '!D6)</f>
        <v xml:space="preserve">  </v>
      </c>
      <c r="C3" s="27" t="str">
        <f>'applicants list '!E6</f>
        <v xml:space="preserve"> </v>
      </c>
      <c r="D3" s="27" t="str">
        <f>'applicants list '!K6</f>
        <v xml:space="preserve"> </v>
      </c>
      <c r="E3" s="36" t="e">
        <f>'applicants list '!#REF!</f>
        <v>#REF!</v>
      </c>
      <c r="F3" s="36"/>
      <c r="G3" s="27" t="e">
        <f>'applicants list '!#REF!</f>
        <v>#REF!</v>
      </c>
      <c r="H3" s="40"/>
      <c r="I3" s="28" t="e">
        <f>'applicants list '!#REF!</f>
        <v>#REF!</v>
      </c>
      <c r="J3" s="28" t="e">
        <f>'applicants list '!#REF!</f>
        <v>#REF!</v>
      </c>
      <c r="K3" s="29"/>
      <c r="L3" s="29"/>
      <c r="M3" s="29"/>
      <c r="N3" s="29"/>
      <c r="O3" s="29"/>
    </row>
    <row r="4" spans="1:15" x14ac:dyDescent="0.15">
      <c r="A4" s="11">
        <v>3</v>
      </c>
      <c r="B4" s="27" t="str">
        <f>CONCATENATE('applicants list '!B7, " ", 'applicants list '!C7, " ", 'applicants list '!D7)</f>
        <v xml:space="preserve">  </v>
      </c>
      <c r="C4" s="27">
        <f>'applicants list '!E7</f>
        <v>0</v>
      </c>
      <c r="D4" s="27" t="e">
        <f>'applicants list '!#REF!</f>
        <v>#REF!</v>
      </c>
      <c r="E4" s="36" t="str">
        <f>'applicants list '!F7</f>
        <v>-</v>
      </c>
      <c r="F4" s="36"/>
      <c r="G4" s="27" t="e">
        <f>'applicants list '!#REF!</f>
        <v>#REF!</v>
      </c>
      <c r="H4" s="40"/>
      <c r="I4" s="28" t="e">
        <f>'applicants list '!#REF!</f>
        <v>#REF!</v>
      </c>
      <c r="J4" s="28" t="e">
        <f>'applicants list '!#REF!</f>
        <v>#REF!</v>
      </c>
      <c r="K4" s="29"/>
      <c r="L4" s="29"/>
      <c r="M4" s="29"/>
      <c r="N4" s="29"/>
      <c r="O4" s="29"/>
    </row>
    <row r="5" spans="1:15" x14ac:dyDescent="0.15">
      <c r="A5" s="11">
        <v>4</v>
      </c>
      <c r="B5" s="27" t="str">
        <f>CONCATENATE('applicants list '!B8, " ", 'applicants list '!C8, " ", 'applicants list '!D8)</f>
        <v xml:space="preserve">  </v>
      </c>
      <c r="C5" s="27">
        <f>'applicants list '!E8</f>
        <v>0</v>
      </c>
      <c r="D5" s="27" t="str">
        <f>'applicants list '!G8</f>
        <v>-</v>
      </c>
      <c r="E5" s="36" t="str">
        <f>'applicants list '!F8</f>
        <v>-</v>
      </c>
      <c r="F5" s="36"/>
      <c r="G5" s="27" t="e">
        <f>'applicants list '!#REF!</f>
        <v>#REF!</v>
      </c>
      <c r="H5" s="40"/>
      <c r="I5" s="28" t="e">
        <f>'applicants list '!#REF!</f>
        <v>#REF!</v>
      </c>
      <c r="J5" s="28" t="e">
        <f>'applicants list '!#REF!</f>
        <v>#REF!</v>
      </c>
      <c r="K5" s="29"/>
      <c r="L5" s="29"/>
      <c r="M5" s="29"/>
      <c r="N5" s="29"/>
      <c r="O5" s="29"/>
    </row>
    <row r="6" spans="1:15" x14ac:dyDescent="0.15">
      <c r="A6" s="11">
        <v>5</v>
      </c>
      <c r="B6" s="27" t="str">
        <f>CONCATENATE('applicants list '!B9, " ", 'applicants list '!C9, " ", 'applicants list '!D9)</f>
        <v xml:space="preserve">  </v>
      </c>
      <c r="C6" s="27">
        <f>'applicants list '!E9</f>
        <v>0</v>
      </c>
      <c r="D6" s="27" t="str">
        <f>'applicants list '!G9</f>
        <v>-</v>
      </c>
      <c r="E6" s="36" t="str">
        <f>'applicants list '!F9</f>
        <v>-</v>
      </c>
      <c r="F6" s="36"/>
      <c r="G6" s="27" t="e">
        <f>'applicants list '!#REF!</f>
        <v>#REF!</v>
      </c>
      <c r="H6" s="40"/>
      <c r="I6" s="28" t="e">
        <f>'applicants list '!#REF!</f>
        <v>#REF!</v>
      </c>
      <c r="J6" s="28" t="e">
        <f>'applicants list '!#REF!</f>
        <v>#REF!</v>
      </c>
      <c r="K6" s="29"/>
      <c r="L6" s="29"/>
      <c r="M6" s="29"/>
      <c r="N6" s="29"/>
      <c r="O6" s="29"/>
    </row>
    <row r="7" spans="1:15" x14ac:dyDescent="0.15">
      <c r="A7" s="11">
        <v>6</v>
      </c>
      <c r="B7" s="27" t="str">
        <f>CONCATENATE('applicants list '!B10, " ", 'applicants list '!C10, " ", 'applicants list '!D10)</f>
        <v xml:space="preserve">  </v>
      </c>
      <c r="C7" s="27">
        <f>'applicants list '!E10</f>
        <v>0</v>
      </c>
      <c r="D7" s="27" t="str">
        <f>'applicants list '!G10</f>
        <v>-</v>
      </c>
      <c r="E7" s="36" t="str">
        <f>'applicants list '!F10</f>
        <v>-</v>
      </c>
      <c r="F7" s="36"/>
      <c r="G7" s="27" t="e">
        <f>'applicants list '!#REF!</f>
        <v>#REF!</v>
      </c>
      <c r="H7" s="40"/>
      <c r="I7" s="28" t="e">
        <f>'applicants list '!#REF!</f>
        <v>#REF!</v>
      </c>
      <c r="J7" s="28" t="e">
        <f>'applicants list '!#REF!</f>
        <v>#REF!</v>
      </c>
      <c r="K7" s="29"/>
      <c r="L7" s="29"/>
      <c r="M7" s="29"/>
      <c r="N7" s="29"/>
      <c r="O7" s="29"/>
    </row>
    <row r="8" spans="1:15" x14ac:dyDescent="0.15">
      <c r="A8" s="11">
        <v>7</v>
      </c>
      <c r="B8" s="27" t="str">
        <f>CONCATENATE('applicants list '!B11, " ", 'applicants list '!C11, " ", 'applicants list '!D11)</f>
        <v xml:space="preserve">  </v>
      </c>
      <c r="C8" s="27">
        <f>'applicants list '!E11</f>
        <v>0</v>
      </c>
      <c r="D8" s="27" t="str">
        <f>'applicants list '!G11</f>
        <v>-</v>
      </c>
      <c r="E8" s="36" t="str">
        <f>'applicants list '!F11</f>
        <v>-</v>
      </c>
      <c r="F8" s="36"/>
      <c r="G8" s="27" t="e">
        <f>'applicants list '!#REF!</f>
        <v>#REF!</v>
      </c>
      <c r="H8" s="40"/>
      <c r="I8" s="28" t="e">
        <f>'applicants list '!#REF!</f>
        <v>#REF!</v>
      </c>
      <c r="J8" s="28" t="e">
        <f>'applicants list '!#REF!</f>
        <v>#REF!</v>
      </c>
      <c r="K8" s="29"/>
      <c r="L8" s="29"/>
      <c r="M8" s="29"/>
      <c r="N8" s="29"/>
      <c r="O8" s="29"/>
    </row>
    <row r="9" spans="1:15" x14ac:dyDescent="0.15">
      <c r="A9" s="11">
        <v>8</v>
      </c>
      <c r="B9" s="27" t="str">
        <f>CONCATENATE('applicants list '!B12, " ", 'applicants list '!C12, " ", 'applicants list '!D12)</f>
        <v xml:space="preserve">  </v>
      </c>
      <c r="C9" s="27">
        <f>'applicants list '!E12</f>
        <v>0</v>
      </c>
      <c r="D9" s="27" t="str">
        <f>'applicants list '!G12</f>
        <v>-</v>
      </c>
      <c r="E9" s="36" t="str">
        <f>'applicants list '!F12</f>
        <v>-</v>
      </c>
      <c r="F9" s="36"/>
      <c r="G9" s="27" t="e">
        <f>'applicants list '!#REF!</f>
        <v>#REF!</v>
      </c>
      <c r="H9" s="40"/>
      <c r="I9" s="28" t="e">
        <f>'applicants list '!#REF!</f>
        <v>#REF!</v>
      </c>
      <c r="J9" s="28" t="e">
        <f>'applicants list '!#REF!</f>
        <v>#REF!</v>
      </c>
      <c r="K9" s="29"/>
      <c r="L9" s="29"/>
      <c r="M9" s="29"/>
      <c r="N9" s="29"/>
      <c r="O9" s="29"/>
    </row>
    <row r="10" spans="1:15" x14ac:dyDescent="0.15">
      <c r="A10" s="11">
        <v>9</v>
      </c>
      <c r="B10" s="27" t="e">
        <f>CONCATENATE('applicants list '!#REF!, " ", 'applicants list '!#REF!, " ", 'applicants list '!#REF!)</f>
        <v>#REF!</v>
      </c>
      <c r="C10" s="27" t="e">
        <f>'applicants list '!#REF!</f>
        <v>#REF!</v>
      </c>
      <c r="D10" s="27" t="e">
        <f>'applicants list '!#REF!</f>
        <v>#REF!</v>
      </c>
      <c r="E10" s="36" t="e">
        <f>'applicants list '!#REF!</f>
        <v>#REF!</v>
      </c>
      <c r="F10" s="36"/>
      <c r="G10" s="27" t="e">
        <f>'applicants list '!#REF!</f>
        <v>#REF!</v>
      </c>
      <c r="H10" s="40"/>
      <c r="I10" s="28" t="e">
        <f>'applicants list '!#REF!</f>
        <v>#REF!</v>
      </c>
      <c r="J10" s="28" t="e">
        <f>'applicants list '!#REF!</f>
        <v>#REF!</v>
      </c>
      <c r="K10" s="29"/>
      <c r="L10" s="29"/>
      <c r="M10" s="29"/>
      <c r="N10" s="29"/>
      <c r="O10" s="29"/>
    </row>
    <row r="11" spans="1:15" x14ac:dyDescent="0.15">
      <c r="A11" s="11">
        <v>10</v>
      </c>
      <c r="B11" s="27" t="e">
        <f>CONCATENATE('applicants list '!#REF!, " ", 'applicants list '!#REF!, " ", 'applicants list '!#REF!)</f>
        <v>#REF!</v>
      </c>
      <c r="C11" s="27" t="e">
        <f>'applicants list '!#REF!</f>
        <v>#REF!</v>
      </c>
      <c r="D11" s="27" t="e">
        <f>'applicants list '!#REF!</f>
        <v>#REF!</v>
      </c>
      <c r="E11" s="36" t="e">
        <f>'applicants list '!#REF!</f>
        <v>#REF!</v>
      </c>
      <c r="F11" s="36"/>
      <c r="G11" s="27" t="e">
        <f>'applicants list '!#REF!</f>
        <v>#REF!</v>
      </c>
      <c r="H11" s="40"/>
      <c r="I11" s="28" t="e">
        <f>'applicants list '!#REF!</f>
        <v>#REF!</v>
      </c>
      <c r="J11" s="28" t="e">
        <f>'applicants list '!#REF!</f>
        <v>#REF!</v>
      </c>
      <c r="K11" s="29"/>
      <c r="L11" s="29"/>
      <c r="M11" s="29"/>
      <c r="N11" s="29"/>
      <c r="O11" s="29"/>
    </row>
    <row r="12" spans="1:15" x14ac:dyDescent="0.15">
      <c r="A12" s="11">
        <v>11</v>
      </c>
      <c r="B12" s="27" t="e">
        <f>CONCATENATE('applicants list '!#REF!, " ", 'applicants list '!#REF!, " ", 'applicants list '!#REF!)</f>
        <v>#REF!</v>
      </c>
      <c r="C12" s="27" t="e">
        <f>'applicants list '!#REF!</f>
        <v>#REF!</v>
      </c>
      <c r="D12" s="27" t="e">
        <f>'applicants list '!#REF!</f>
        <v>#REF!</v>
      </c>
      <c r="E12" s="36" t="e">
        <f>'applicants list '!#REF!</f>
        <v>#REF!</v>
      </c>
      <c r="F12" s="36"/>
      <c r="G12" s="27" t="e">
        <f>'applicants list '!#REF!</f>
        <v>#REF!</v>
      </c>
      <c r="H12" s="40"/>
      <c r="I12" s="28" t="e">
        <f>'applicants list '!#REF!</f>
        <v>#REF!</v>
      </c>
      <c r="J12" s="28" t="e">
        <f>'applicants list '!#REF!</f>
        <v>#REF!</v>
      </c>
      <c r="K12" s="29"/>
      <c r="L12" s="29"/>
      <c r="M12" s="29"/>
      <c r="N12" s="29"/>
      <c r="O12" s="29"/>
    </row>
    <row r="13" spans="1:15" x14ac:dyDescent="0.15">
      <c r="A13" s="11">
        <v>12</v>
      </c>
      <c r="B13" s="27" t="e">
        <f>CONCATENATE('applicants list '!#REF!, " ", 'applicants list '!#REF!, " ", 'applicants list '!#REF!)</f>
        <v>#REF!</v>
      </c>
      <c r="C13" s="27" t="e">
        <f>'applicants list '!#REF!</f>
        <v>#REF!</v>
      </c>
      <c r="D13" s="27" t="e">
        <f>'applicants list '!#REF!</f>
        <v>#REF!</v>
      </c>
      <c r="E13" s="36" t="e">
        <f>'applicants list '!#REF!</f>
        <v>#REF!</v>
      </c>
      <c r="F13" s="36"/>
      <c r="G13" s="27" t="e">
        <f>'applicants list '!#REF!</f>
        <v>#REF!</v>
      </c>
      <c r="H13" s="40"/>
      <c r="I13" s="28" t="e">
        <f>'applicants list '!#REF!</f>
        <v>#REF!</v>
      </c>
      <c r="J13" s="28" t="e">
        <f>'applicants list '!#REF!</f>
        <v>#REF!</v>
      </c>
      <c r="K13" s="29"/>
      <c r="L13" s="29"/>
      <c r="M13" s="29"/>
      <c r="N13" s="29"/>
      <c r="O13" s="29"/>
    </row>
    <row r="14" spans="1:15" x14ac:dyDescent="0.15">
      <c r="A14" s="11">
        <v>13</v>
      </c>
      <c r="B14" s="27" t="e">
        <f>CONCATENATE('applicants list '!#REF!, " ", 'applicants list '!#REF!, " ", 'applicants list '!#REF!)</f>
        <v>#REF!</v>
      </c>
      <c r="C14" s="27" t="e">
        <f>'applicants list '!#REF!</f>
        <v>#REF!</v>
      </c>
      <c r="D14" s="27" t="e">
        <f>'applicants list '!#REF!</f>
        <v>#REF!</v>
      </c>
      <c r="E14" s="36" t="e">
        <f>'applicants list '!#REF!</f>
        <v>#REF!</v>
      </c>
      <c r="F14" s="36"/>
      <c r="G14" s="27" t="e">
        <f>'applicants list '!#REF!</f>
        <v>#REF!</v>
      </c>
      <c r="H14" s="40"/>
      <c r="I14" s="28" t="e">
        <f>'applicants list '!#REF!</f>
        <v>#REF!</v>
      </c>
      <c r="J14" s="28" t="e">
        <f>'applicants list '!#REF!</f>
        <v>#REF!</v>
      </c>
      <c r="K14" s="29"/>
      <c r="L14" s="29"/>
      <c r="M14" s="29"/>
      <c r="N14" s="29"/>
      <c r="O14" s="29"/>
    </row>
    <row r="15" spans="1:15" x14ac:dyDescent="0.15">
      <c r="A15" s="11">
        <v>14</v>
      </c>
      <c r="B15" s="27" t="e">
        <f>CONCATENATE('applicants list '!#REF!, " ", 'applicants list '!#REF!, " ", 'applicants list '!#REF!)</f>
        <v>#REF!</v>
      </c>
      <c r="C15" s="27" t="e">
        <f>'applicants list '!#REF!</f>
        <v>#REF!</v>
      </c>
      <c r="D15" s="27" t="e">
        <f>'applicants list '!#REF!</f>
        <v>#REF!</v>
      </c>
      <c r="E15" s="36" t="e">
        <f>'applicants list '!#REF!</f>
        <v>#REF!</v>
      </c>
      <c r="F15" s="36"/>
      <c r="G15" s="27" t="e">
        <f>'applicants list '!#REF!</f>
        <v>#REF!</v>
      </c>
      <c r="H15" s="40"/>
      <c r="I15" s="28" t="e">
        <f>'applicants list '!#REF!</f>
        <v>#REF!</v>
      </c>
      <c r="J15" s="28" t="e">
        <f>'applicants list '!#REF!</f>
        <v>#REF!</v>
      </c>
      <c r="K15" s="29"/>
      <c r="L15" s="29"/>
      <c r="M15" s="29"/>
      <c r="N15" s="29"/>
      <c r="O15" s="29"/>
    </row>
    <row r="16" spans="1:15" x14ac:dyDescent="0.15">
      <c r="A16" s="11">
        <v>15</v>
      </c>
      <c r="B16" s="27" t="e">
        <f>CONCATENATE('applicants list '!#REF!, " ", 'applicants list '!#REF!, " ", 'applicants list '!#REF!)</f>
        <v>#REF!</v>
      </c>
      <c r="C16" s="27" t="e">
        <f>'applicants list '!#REF!</f>
        <v>#REF!</v>
      </c>
      <c r="D16" s="27" t="e">
        <f>'applicants list '!#REF!</f>
        <v>#REF!</v>
      </c>
      <c r="E16" s="36" t="e">
        <f>'applicants list '!#REF!</f>
        <v>#REF!</v>
      </c>
      <c r="F16" s="36"/>
      <c r="G16" s="27" t="e">
        <f>'applicants list '!#REF!</f>
        <v>#REF!</v>
      </c>
      <c r="H16" s="40"/>
      <c r="I16" s="28" t="e">
        <f>'applicants list '!#REF!</f>
        <v>#REF!</v>
      </c>
      <c r="J16" s="28" t="e">
        <f>'applicants list '!#REF!</f>
        <v>#REF!</v>
      </c>
      <c r="K16" s="29"/>
      <c r="L16" s="29"/>
      <c r="M16" s="29"/>
      <c r="N16" s="29"/>
      <c r="O16" s="29"/>
    </row>
    <row r="17" spans="1:15" x14ac:dyDescent="0.15">
      <c r="A17" s="11">
        <v>16</v>
      </c>
      <c r="B17" s="27" t="e">
        <f>CONCATENATE('applicants list '!#REF!, " ", 'applicants list '!#REF!, " ", 'applicants list '!#REF!)</f>
        <v>#REF!</v>
      </c>
      <c r="C17" s="27" t="e">
        <f>'applicants list '!#REF!</f>
        <v>#REF!</v>
      </c>
      <c r="D17" s="27" t="e">
        <f>'applicants list '!#REF!</f>
        <v>#REF!</v>
      </c>
      <c r="E17" s="36" t="e">
        <f>'applicants list '!#REF!</f>
        <v>#REF!</v>
      </c>
      <c r="F17" s="36"/>
      <c r="G17" s="27" t="e">
        <f>'applicants list '!#REF!</f>
        <v>#REF!</v>
      </c>
      <c r="H17" s="40"/>
      <c r="I17" s="28" t="e">
        <f>'applicants list '!#REF!</f>
        <v>#REF!</v>
      </c>
      <c r="J17" s="28" t="e">
        <f>'applicants list '!#REF!</f>
        <v>#REF!</v>
      </c>
      <c r="K17" s="29"/>
      <c r="L17" s="29"/>
      <c r="M17" s="29"/>
      <c r="N17" s="29"/>
      <c r="O17" s="29"/>
    </row>
    <row r="18" spans="1:15" x14ac:dyDescent="0.15">
      <c r="A18" s="11">
        <v>17</v>
      </c>
      <c r="B18" s="27" t="e">
        <f>CONCATENATE('applicants list '!#REF!, " ", 'applicants list '!#REF!, " ", 'applicants list '!#REF!)</f>
        <v>#REF!</v>
      </c>
      <c r="C18" s="27" t="e">
        <f>'applicants list '!#REF!</f>
        <v>#REF!</v>
      </c>
      <c r="D18" s="27" t="e">
        <f>'applicants list '!#REF!</f>
        <v>#REF!</v>
      </c>
      <c r="E18" s="36" t="e">
        <f>'applicants list '!#REF!</f>
        <v>#REF!</v>
      </c>
      <c r="F18" s="36"/>
      <c r="G18" s="27" t="e">
        <f>'applicants list '!#REF!</f>
        <v>#REF!</v>
      </c>
      <c r="H18" s="40"/>
      <c r="I18" s="28" t="e">
        <f>'applicants list '!#REF!</f>
        <v>#REF!</v>
      </c>
      <c r="J18" s="28" t="e">
        <f>'applicants list '!#REF!</f>
        <v>#REF!</v>
      </c>
      <c r="K18" s="29"/>
      <c r="L18" s="29"/>
      <c r="M18" s="29"/>
      <c r="N18" s="29"/>
      <c r="O18" s="29"/>
    </row>
    <row r="19" spans="1:15" x14ac:dyDescent="0.15">
      <c r="A19" s="11">
        <v>18</v>
      </c>
      <c r="B19" s="27" t="e">
        <f>CONCATENATE('applicants list '!#REF!, " ", 'applicants list '!#REF!, " ", 'applicants list '!#REF!)</f>
        <v>#REF!</v>
      </c>
      <c r="C19" s="27" t="e">
        <f>'applicants list '!#REF!</f>
        <v>#REF!</v>
      </c>
      <c r="D19" s="27" t="e">
        <f>'applicants list '!#REF!</f>
        <v>#REF!</v>
      </c>
      <c r="E19" s="36" t="e">
        <f>'applicants list '!#REF!</f>
        <v>#REF!</v>
      </c>
      <c r="F19" s="36"/>
      <c r="G19" s="27" t="e">
        <f>'applicants list '!#REF!</f>
        <v>#REF!</v>
      </c>
      <c r="H19" s="40"/>
      <c r="I19" s="28" t="e">
        <f>'applicants list '!#REF!</f>
        <v>#REF!</v>
      </c>
      <c r="J19" s="28" t="e">
        <f>'applicants list '!#REF!</f>
        <v>#REF!</v>
      </c>
      <c r="K19" s="29"/>
      <c r="L19" s="29"/>
      <c r="M19" s="29"/>
      <c r="N19" s="29"/>
      <c r="O19" s="29"/>
    </row>
    <row r="20" spans="1:15" x14ac:dyDescent="0.15">
      <c r="A20" s="11">
        <v>19</v>
      </c>
      <c r="B20" s="27" t="e">
        <f>CONCATENATE('applicants list '!#REF!, " ", 'applicants list '!#REF!, " ", 'applicants list '!#REF!)</f>
        <v>#REF!</v>
      </c>
      <c r="C20" s="27" t="e">
        <f>'applicants list '!#REF!</f>
        <v>#REF!</v>
      </c>
      <c r="D20" s="27" t="e">
        <f>'applicants list '!#REF!</f>
        <v>#REF!</v>
      </c>
      <c r="E20" s="36" t="e">
        <f>'applicants list '!#REF!</f>
        <v>#REF!</v>
      </c>
      <c r="F20" s="36"/>
      <c r="G20" s="27" t="e">
        <f>'applicants list '!#REF!</f>
        <v>#REF!</v>
      </c>
      <c r="H20" s="40"/>
      <c r="I20" s="28" t="e">
        <f>'applicants list '!#REF!</f>
        <v>#REF!</v>
      </c>
      <c r="J20" s="28" t="e">
        <f>'applicants list '!#REF!</f>
        <v>#REF!</v>
      </c>
      <c r="K20" s="29"/>
      <c r="L20" s="29"/>
      <c r="M20" s="29"/>
      <c r="N20" s="29"/>
      <c r="O20" s="29"/>
    </row>
    <row r="21" spans="1:15" x14ac:dyDescent="0.15">
      <c r="A21" s="11">
        <v>20</v>
      </c>
      <c r="B21" s="27" t="e">
        <f>CONCATENATE('applicants list '!#REF!, " ", 'applicants list '!#REF!, " ", 'applicants list '!#REF!)</f>
        <v>#REF!</v>
      </c>
      <c r="C21" s="27" t="e">
        <f>'applicants list '!#REF!</f>
        <v>#REF!</v>
      </c>
      <c r="D21" s="27" t="e">
        <f>'applicants list '!#REF!</f>
        <v>#REF!</v>
      </c>
      <c r="E21" s="36" t="e">
        <f>'applicants list '!#REF!</f>
        <v>#REF!</v>
      </c>
      <c r="F21" s="36"/>
      <c r="G21" s="27" t="e">
        <f>'applicants list '!#REF!</f>
        <v>#REF!</v>
      </c>
      <c r="H21" s="40"/>
      <c r="I21" s="28" t="e">
        <f>'applicants list '!#REF!</f>
        <v>#REF!</v>
      </c>
      <c r="J21" s="28" t="e">
        <f>'applicants list '!#REF!</f>
        <v>#REF!</v>
      </c>
      <c r="K21" s="29"/>
      <c r="L21" s="29"/>
      <c r="M21" s="29"/>
      <c r="N21" s="29"/>
      <c r="O21" s="29"/>
    </row>
    <row r="23" spans="1:15" x14ac:dyDescent="0.15">
      <c r="B23" s="11" t="s">
        <v>65</v>
      </c>
      <c r="H23" s="40" t="s">
        <v>66</v>
      </c>
      <c r="K23" s="29" t="s">
        <v>64</v>
      </c>
    </row>
  </sheetData>
  <phoneticPr fontId="2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workbookViewId="0"/>
  </sheetViews>
  <sheetFormatPr defaultRowHeight="13.5" x14ac:dyDescent="0.15"/>
  <cols>
    <col min="1" max="1" width="3.625" customWidth="1"/>
    <col min="2" max="2" width="31.25" bestFit="1" customWidth="1"/>
    <col min="3" max="3" width="21.625" bestFit="1" customWidth="1"/>
    <col min="4" max="8" width="18.25" customWidth="1"/>
  </cols>
  <sheetData>
    <row r="1" spans="1:8" x14ac:dyDescent="0.15">
      <c r="A1" s="1"/>
      <c r="B1" s="15" t="s">
        <v>50</v>
      </c>
      <c r="C1" s="15" t="s">
        <v>51</v>
      </c>
      <c r="D1" s="15" t="s">
        <v>44</v>
      </c>
      <c r="E1" s="15" t="s">
        <v>45</v>
      </c>
      <c r="F1" s="15" t="s">
        <v>52</v>
      </c>
      <c r="G1" s="15" t="s">
        <v>53</v>
      </c>
      <c r="H1" s="26" t="s">
        <v>54</v>
      </c>
    </row>
    <row r="2" spans="1:8" x14ac:dyDescent="0.15">
      <c r="A2" s="11">
        <v>1</v>
      </c>
      <c r="B2" s="27" t="e">
        <f>CONCATENATE('applicants list '!#REF!, " ", 'applicants list '!#REF!, " ", 'applicants list '!#REF!)</f>
        <v>#REF!</v>
      </c>
      <c r="C2" s="27" t="e">
        <f>'applicants list '!#REF!</f>
        <v>#REF!</v>
      </c>
      <c r="D2" s="28" t="e">
        <f>'applicants list '!#REF!</f>
        <v>#REF!</v>
      </c>
      <c r="E2" s="28" t="e">
        <f>'applicants list '!#REF!</f>
        <v>#REF!</v>
      </c>
      <c r="F2" s="27" t="e">
        <f>'applicants list '!#REF!</f>
        <v>#REF!</v>
      </c>
      <c r="G2" s="27" t="e">
        <f>'applicants list '!#REF!</f>
        <v>#REF!</v>
      </c>
      <c r="H2" s="29"/>
    </row>
    <row r="3" spans="1:8" x14ac:dyDescent="0.15">
      <c r="A3" s="11">
        <v>2</v>
      </c>
      <c r="B3" s="27" t="str">
        <f>CONCATENATE('applicants list '!B6, " ", 'applicants list '!C6, " ", 'applicants list '!D6)</f>
        <v xml:space="preserve">  </v>
      </c>
      <c r="C3" s="27" t="e">
        <f>'applicants list '!#REF!</f>
        <v>#REF!</v>
      </c>
      <c r="D3" s="28" t="e">
        <f>'applicants list '!#REF!</f>
        <v>#REF!</v>
      </c>
      <c r="E3" s="28" t="e">
        <f>'applicants list '!#REF!</f>
        <v>#REF!</v>
      </c>
      <c r="F3" s="27" t="e">
        <f>'applicants list '!#REF!</f>
        <v>#REF!</v>
      </c>
      <c r="G3" s="27" t="e">
        <f>'applicants list '!#REF!</f>
        <v>#REF!</v>
      </c>
      <c r="H3" s="29"/>
    </row>
    <row r="4" spans="1:8" x14ac:dyDescent="0.15">
      <c r="A4" s="11">
        <v>3</v>
      </c>
      <c r="B4" s="27" t="str">
        <f>CONCATENATE('applicants list '!B7, " ", 'applicants list '!C7, " ", 'applicants list '!D7)</f>
        <v xml:space="preserve">  </v>
      </c>
      <c r="C4" s="27" t="e">
        <f>'applicants list '!#REF!</f>
        <v>#REF!</v>
      </c>
      <c r="D4" s="28" t="e">
        <f>'applicants list '!#REF!</f>
        <v>#REF!</v>
      </c>
      <c r="E4" s="28" t="e">
        <f>'applicants list '!#REF!</f>
        <v>#REF!</v>
      </c>
      <c r="F4" s="27">
        <f>'applicants list '!H7</f>
        <v>0</v>
      </c>
      <c r="G4" s="27" t="e">
        <f>'applicants list '!#REF!</f>
        <v>#REF!</v>
      </c>
      <c r="H4" s="29"/>
    </row>
    <row r="5" spans="1:8" x14ac:dyDescent="0.15">
      <c r="A5" s="11">
        <v>4</v>
      </c>
      <c r="B5" s="27" t="str">
        <f>CONCATENATE('applicants list '!B8, " ", 'applicants list '!C8, " ", 'applicants list '!D8)</f>
        <v xml:space="preserve">  </v>
      </c>
      <c r="C5" s="27" t="e">
        <f>'applicants list '!#REF!</f>
        <v>#REF!</v>
      </c>
      <c r="D5" s="28" t="e">
        <f>'applicants list '!#REF!</f>
        <v>#REF!</v>
      </c>
      <c r="E5" s="28" t="e">
        <f>'applicants list '!#REF!</f>
        <v>#REF!</v>
      </c>
      <c r="F5" s="27">
        <f>'applicants list '!H8</f>
        <v>0</v>
      </c>
      <c r="G5" s="27" t="e">
        <f>'applicants list '!#REF!</f>
        <v>#REF!</v>
      </c>
      <c r="H5" s="29"/>
    </row>
    <row r="6" spans="1:8" x14ac:dyDescent="0.15">
      <c r="A6" s="11">
        <v>5</v>
      </c>
      <c r="B6" s="27" t="str">
        <f>CONCATENATE('applicants list '!B9, " ", 'applicants list '!C9, " ", 'applicants list '!D9)</f>
        <v xml:space="preserve">  </v>
      </c>
      <c r="C6" s="27" t="e">
        <f>'applicants list '!#REF!</f>
        <v>#REF!</v>
      </c>
      <c r="D6" s="28" t="e">
        <f>'applicants list '!#REF!</f>
        <v>#REF!</v>
      </c>
      <c r="E6" s="28" t="e">
        <f>'applicants list '!#REF!</f>
        <v>#REF!</v>
      </c>
      <c r="F6" s="27">
        <f>'applicants list '!H9</f>
        <v>0</v>
      </c>
      <c r="G6" s="27" t="e">
        <f>'applicants list '!#REF!</f>
        <v>#REF!</v>
      </c>
      <c r="H6" s="29"/>
    </row>
    <row r="7" spans="1:8" x14ac:dyDescent="0.15">
      <c r="A7" s="11">
        <v>6</v>
      </c>
      <c r="B7" s="27" t="str">
        <f>CONCATENATE('applicants list '!B10, " ", 'applicants list '!C10, " ", 'applicants list '!D10)</f>
        <v xml:space="preserve">  </v>
      </c>
      <c r="C7" s="27" t="e">
        <f>'applicants list '!#REF!</f>
        <v>#REF!</v>
      </c>
      <c r="D7" s="28" t="e">
        <f>'applicants list '!#REF!</f>
        <v>#REF!</v>
      </c>
      <c r="E7" s="28" t="e">
        <f>'applicants list '!#REF!</f>
        <v>#REF!</v>
      </c>
      <c r="F7" s="27">
        <f>'applicants list '!H10</f>
        <v>0</v>
      </c>
      <c r="G7" s="27" t="e">
        <f>'applicants list '!#REF!</f>
        <v>#REF!</v>
      </c>
      <c r="H7" s="29"/>
    </row>
    <row r="8" spans="1:8" x14ac:dyDescent="0.15">
      <c r="A8" s="11">
        <v>7</v>
      </c>
      <c r="B8" s="27" t="str">
        <f>CONCATENATE('applicants list '!B11, " ", 'applicants list '!C11, " ", 'applicants list '!D11)</f>
        <v xml:space="preserve">  </v>
      </c>
      <c r="C8" s="27" t="e">
        <f>'applicants list '!#REF!</f>
        <v>#REF!</v>
      </c>
      <c r="D8" s="28" t="e">
        <f>'applicants list '!#REF!</f>
        <v>#REF!</v>
      </c>
      <c r="E8" s="28" t="e">
        <f>'applicants list '!#REF!</f>
        <v>#REF!</v>
      </c>
      <c r="F8" s="27">
        <f>'applicants list '!H11</f>
        <v>0</v>
      </c>
      <c r="G8" s="27" t="e">
        <f>'applicants list '!#REF!</f>
        <v>#REF!</v>
      </c>
      <c r="H8" s="29"/>
    </row>
    <row r="9" spans="1:8" x14ac:dyDescent="0.15">
      <c r="A9" s="11">
        <v>8</v>
      </c>
      <c r="B9" s="27" t="str">
        <f>CONCATENATE('applicants list '!B12, " ", 'applicants list '!C12, " ", 'applicants list '!D12)</f>
        <v xml:space="preserve">  </v>
      </c>
      <c r="C9" s="27" t="e">
        <f>'applicants list '!#REF!</f>
        <v>#REF!</v>
      </c>
      <c r="D9" s="28" t="e">
        <f>'applicants list '!#REF!</f>
        <v>#REF!</v>
      </c>
      <c r="E9" s="28" t="e">
        <f>'applicants list '!#REF!</f>
        <v>#REF!</v>
      </c>
      <c r="F9" s="27">
        <f>'applicants list '!H12</f>
        <v>0</v>
      </c>
      <c r="G9" s="27" t="e">
        <f>'applicants list '!#REF!</f>
        <v>#REF!</v>
      </c>
      <c r="H9" s="29"/>
    </row>
    <row r="10" spans="1:8" x14ac:dyDescent="0.15">
      <c r="A10" s="11">
        <v>9</v>
      </c>
      <c r="B10" s="27" t="e">
        <f>CONCATENATE('applicants list '!#REF!, " ", 'applicants list '!#REF!, " ", 'applicants list '!#REF!)</f>
        <v>#REF!</v>
      </c>
      <c r="C10" s="27" t="e">
        <f>'applicants list '!#REF!</f>
        <v>#REF!</v>
      </c>
      <c r="D10" s="28" t="e">
        <f>'applicants list '!#REF!</f>
        <v>#REF!</v>
      </c>
      <c r="E10" s="28" t="e">
        <f>'applicants list '!#REF!</f>
        <v>#REF!</v>
      </c>
      <c r="F10" s="27" t="e">
        <f>'applicants list '!#REF!</f>
        <v>#REF!</v>
      </c>
      <c r="G10" s="27" t="e">
        <f>'applicants list '!#REF!</f>
        <v>#REF!</v>
      </c>
      <c r="H10" s="29"/>
    </row>
    <row r="11" spans="1:8" x14ac:dyDescent="0.15">
      <c r="A11" s="11">
        <v>10</v>
      </c>
      <c r="B11" s="27" t="e">
        <f>CONCATENATE('applicants list '!#REF!, " ", 'applicants list '!#REF!, " ", 'applicants list '!#REF!)</f>
        <v>#REF!</v>
      </c>
      <c r="C11" s="27" t="e">
        <f>'applicants list '!#REF!</f>
        <v>#REF!</v>
      </c>
      <c r="D11" s="28" t="e">
        <f>'applicants list '!#REF!</f>
        <v>#REF!</v>
      </c>
      <c r="E11" s="28" t="e">
        <f>'applicants list '!#REF!</f>
        <v>#REF!</v>
      </c>
      <c r="F11" s="27" t="e">
        <f>'applicants list '!#REF!</f>
        <v>#REF!</v>
      </c>
      <c r="G11" s="27" t="e">
        <f>'applicants list '!#REF!</f>
        <v>#REF!</v>
      </c>
      <c r="H11" s="29"/>
    </row>
    <row r="12" spans="1:8" x14ac:dyDescent="0.15">
      <c r="A12" s="11">
        <v>11</v>
      </c>
      <c r="B12" s="27" t="e">
        <f>CONCATENATE('applicants list '!#REF!, " ", 'applicants list '!#REF!, " ", 'applicants list '!#REF!)</f>
        <v>#REF!</v>
      </c>
      <c r="C12" s="27" t="e">
        <f>'applicants list '!#REF!</f>
        <v>#REF!</v>
      </c>
      <c r="D12" s="28" t="e">
        <f>'applicants list '!#REF!</f>
        <v>#REF!</v>
      </c>
      <c r="E12" s="28" t="e">
        <f>'applicants list '!#REF!</f>
        <v>#REF!</v>
      </c>
      <c r="F12" s="27" t="e">
        <f>'applicants list '!#REF!</f>
        <v>#REF!</v>
      </c>
      <c r="G12" s="27" t="e">
        <f>'applicants list '!#REF!</f>
        <v>#REF!</v>
      </c>
      <c r="H12" s="29"/>
    </row>
    <row r="13" spans="1:8" x14ac:dyDescent="0.15">
      <c r="A13" s="11">
        <v>12</v>
      </c>
      <c r="B13" s="27" t="e">
        <f>CONCATENATE('applicants list '!#REF!, " ", 'applicants list '!#REF!, " ", 'applicants list '!#REF!)</f>
        <v>#REF!</v>
      </c>
      <c r="C13" s="27" t="e">
        <f>'applicants list '!#REF!</f>
        <v>#REF!</v>
      </c>
      <c r="D13" s="28" t="e">
        <f>'applicants list '!#REF!</f>
        <v>#REF!</v>
      </c>
      <c r="E13" s="28" t="e">
        <f>'applicants list '!#REF!</f>
        <v>#REF!</v>
      </c>
      <c r="F13" s="27" t="e">
        <f>'applicants list '!#REF!</f>
        <v>#REF!</v>
      </c>
      <c r="G13" s="27" t="e">
        <f>'applicants list '!#REF!</f>
        <v>#REF!</v>
      </c>
      <c r="H13" s="29"/>
    </row>
    <row r="14" spans="1:8" x14ac:dyDescent="0.15">
      <c r="A14" s="11">
        <v>13</v>
      </c>
      <c r="B14" s="27" t="e">
        <f>CONCATENATE('applicants list '!#REF!, " ", 'applicants list '!#REF!, " ", 'applicants list '!#REF!)</f>
        <v>#REF!</v>
      </c>
      <c r="C14" s="27" t="e">
        <f>'applicants list '!#REF!</f>
        <v>#REF!</v>
      </c>
      <c r="D14" s="28" t="e">
        <f>'applicants list '!#REF!</f>
        <v>#REF!</v>
      </c>
      <c r="E14" s="28" t="e">
        <f>'applicants list '!#REF!</f>
        <v>#REF!</v>
      </c>
      <c r="F14" s="27" t="e">
        <f>'applicants list '!#REF!</f>
        <v>#REF!</v>
      </c>
      <c r="G14" s="27" t="e">
        <f>'applicants list '!#REF!</f>
        <v>#REF!</v>
      </c>
      <c r="H14" s="29"/>
    </row>
    <row r="15" spans="1:8" x14ac:dyDescent="0.15">
      <c r="A15" s="11">
        <v>14</v>
      </c>
      <c r="B15" s="27" t="e">
        <f>CONCATENATE('applicants list '!#REF!, " ", 'applicants list '!#REF!, " ", 'applicants list '!#REF!)</f>
        <v>#REF!</v>
      </c>
      <c r="C15" s="27" t="e">
        <f>'applicants list '!#REF!</f>
        <v>#REF!</v>
      </c>
      <c r="D15" s="28" t="e">
        <f>'applicants list '!#REF!</f>
        <v>#REF!</v>
      </c>
      <c r="E15" s="28" t="e">
        <f>'applicants list '!#REF!</f>
        <v>#REF!</v>
      </c>
      <c r="F15" s="27" t="e">
        <f>'applicants list '!#REF!</f>
        <v>#REF!</v>
      </c>
      <c r="G15" s="27" t="e">
        <f>'applicants list '!#REF!</f>
        <v>#REF!</v>
      </c>
      <c r="H15" s="29"/>
    </row>
    <row r="16" spans="1:8" x14ac:dyDescent="0.15">
      <c r="A16" s="11">
        <v>15</v>
      </c>
      <c r="B16" s="27" t="e">
        <f>CONCATENATE('applicants list '!#REF!, " ", 'applicants list '!#REF!, " ", 'applicants list '!#REF!)</f>
        <v>#REF!</v>
      </c>
      <c r="C16" s="27" t="e">
        <f>'applicants list '!#REF!</f>
        <v>#REF!</v>
      </c>
      <c r="D16" s="28" t="e">
        <f>'applicants list '!#REF!</f>
        <v>#REF!</v>
      </c>
      <c r="E16" s="28" t="e">
        <f>'applicants list '!#REF!</f>
        <v>#REF!</v>
      </c>
      <c r="F16" s="27" t="e">
        <f>'applicants list '!#REF!</f>
        <v>#REF!</v>
      </c>
      <c r="G16" s="27" t="e">
        <f>'applicants list '!#REF!</f>
        <v>#REF!</v>
      </c>
      <c r="H16" s="29"/>
    </row>
    <row r="17" spans="1:8" x14ac:dyDescent="0.15">
      <c r="A17" s="11">
        <v>16</v>
      </c>
      <c r="B17" s="27" t="e">
        <f>CONCATENATE('applicants list '!#REF!, " ", 'applicants list '!#REF!, " ", 'applicants list '!#REF!)</f>
        <v>#REF!</v>
      </c>
      <c r="C17" s="27" t="e">
        <f>'applicants list '!#REF!</f>
        <v>#REF!</v>
      </c>
      <c r="D17" s="28" t="e">
        <f>'applicants list '!#REF!</f>
        <v>#REF!</v>
      </c>
      <c r="E17" s="28" t="e">
        <f>'applicants list '!#REF!</f>
        <v>#REF!</v>
      </c>
      <c r="F17" s="27" t="e">
        <f>'applicants list '!#REF!</f>
        <v>#REF!</v>
      </c>
      <c r="G17" s="27" t="e">
        <f>'applicants list '!#REF!</f>
        <v>#REF!</v>
      </c>
      <c r="H17" s="29"/>
    </row>
    <row r="18" spans="1:8" x14ac:dyDescent="0.15">
      <c r="A18" s="11">
        <v>17</v>
      </c>
      <c r="B18" s="27" t="e">
        <f>CONCATENATE('applicants list '!#REF!, " ", 'applicants list '!#REF!, " ", 'applicants list '!#REF!)</f>
        <v>#REF!</v>
      </c>
      <c r="C18" s="27" t="e">
        <f>'applicants list '!#REF!</f>
        <v>#REF!</v>
      </c>
      <c r="D18" s="28" t="e">
        <f>'applicants list '!#REF!</f>
        <v>#REF!</v>
      </c>
      <c r="E18" s="28" t="e">
        <f>'applicants list '!#REF!</f>
        <v>#REF!</v>
      </c>
      <c r="F18" s="27" t="e">
        <f>'applicants list '!#REF!</f>
        <v>#REF!</v>
      </c>
      <c r="G18" s="27" t="e">
        <f>'applicants list '!#REF!</f>
        <v>#REF!</v>
      </c>
      <c r="H18" s="29"/>
    </row>
    <row r="19" spans="1:8" x14ac:dyDescent="0.15">
      <c r="A19" s="11">
        <v>18</v>
      </c>
      <c r="B19" s="27" t="e">
        <f>CONCATENATE('applicants list '!#REF!, " ", 'applicants list '!#REF!, " ", 'applicants list '!#REF!)</f>
        <v>#REF!</v>
      </c>
      <c r="C19" s="27" t="e">
        <f>'applicants list '!#REF!</f>
        <v>#REF!</v>
      </c>
      <c r="D19" s="28" t="e">
        <f>'applicants list '!#REF!</f>
        <v>#REF!</v>
      </c>
      <c r="E19" s="28" t="e">
        <f>'applicants list '!#REF!</f>
        <v>#REF!</v>
      </c>
      <c r="F19" s="27" t="e">
        <f>'applicants list '!#REF!</f>
        <v>#REF!</v>
      </c>
      <c r="G19" s="27" t="e">
        <f>'applicants list '!#REF!</f>
        <v>#REF!</v>
      </c>
      <c r="H19" s="29"/>
    </row>
    <row r="20" spans="1:8" x14ac:dyDescent="0.15">
      <c r="A20" s="11">
        <v>19</v>
      </c>
      <c r="B20" s="27" t="e">
        <f>CONCATENATE('applicants list '!#REF!, " ", 'applicants list '!#REF!, " ", 'applicants list '!#REF!)</f>
        <v>#REF!</v>
      </c>
      <c r="C20" s="27" t="e">
        <f>'applicants list '!#REF!</f>
        <v>#REF!</v>
      </c>
      <c r="D20" s="28" t="e">
        <f>'applicants list '!#REF!</f>
        <v>#REF!</v>
      </c>
      <c r="E20" s="28" t="e">
        <f>'applicants list '!#REF!</f>
        <v>#REF!</v>
      </c>
      <c r="F20" s="27" t="e">
        <f>'applicants list '!#REF!</f>
        <v>#REF!</v>
      </c>
      <c r="G20" s="27" t="e">
        <f>'applicants list '!#REF!</f>
        <v>#REF!</v>
      </c>
      <c r="H20" s="29"/>
    </row>
    <row r="21" spans="1:8" x14ac:dyDescent="0.15">
      <c r="A21" s="11">
        <v>20</v>
      </c>
      <c r="B21" s="27" t="e">
        <f>CONCATENATE('applicants list '!#REF!, " ", 'applicants list '!#REF!, " ", 'applicants list '!#REF!)</f>
        <v>#REF!</v>
      </c>
      <c r="C21" s="27" t="e">
        <f>'applicants list '!#REF!</f>
        <v>#REF!</v>
      </c>
      <c r="D21" s="28" t="e">
        <f>'applicants list '!#REF!</f>
        <v>#REF!</v>
      </c>
      <c r="E21" s="28" t="e">
        <f>'applicants list '!#REF!</f>
        <v>#REF!</v>
      </c>
      <c r="F21" s="27" t="e">
        <f>'applicants list '!#REF!</f>
        <v>#REF!</v>
      </c>
      <c r="G21" s="27" t="e">
        <f>'applicants list '!#REF!</f>
        <v>#REF!</v>
      </c>
      <c r="H21" s="29"/>
    </row>
    <row r="22" spans="1:8" x14ac:dyDescent="0.15">
      <c r="A22" s="11">
        <v>21</v>
      </c>
      <c r="B22" s="27" t="str">
        <f>CONCATENATE('applicants list '!B17, " ", 'applicants list '!C17, " ", 'applicants list '!D17)</f>
        <v xml:space="preserve">  </v>
      </c>
      <c r="C22" s="27" t="e">
        <f>'applicants list '!#REF!</f>
        <v>#REF!</v>
      </c>
      <c r="D22" s="28" t="e">
        <f>'applicants list '!#REF!</f>
        <v>#REF!</v>
      </c>
      <c r="E22" s="28" t="e">
        <f>'applicants list '!#REF!</f>
        <v>#REF!</v>
      </c>
      <c r="F22" s="27">
        <f>'applicants list '!H17</f>
        <v>0</v>
      </c>
      <c r="G22" s="27" t="e">
        <f>'applicants list '!#REF!</f>
        <v>#REF!</v>
      </c>
      <c r="H22" s="29"/>
    </row>
    <row r="23" spans="1:8" x14ac:dyDescent="0.15">
      <c r="A23" s="11">
        <v>22</v>
      </c>
      <c r="B23" s="27" t="str">
        <f>CONCATENATE('applicants list '!B18, " ", 'applicants list '!C18, " ", 'applicants list '!D18)</f>
        <v xml:space="preserve">Personal information  </v>
      </c>
      <c r="C23" s="27" t="e">
        <f>'applicants list '!#REF!</f>
        <v>#REF!</v>
      </c>
      <c r="D23" s="28" t="e">
        <f>'applicants list '!#REF!</f>
        <v>#REF!</v>
      </c>
      <c r="E23" s="28" t="e">
        <f>'applicants list '!#REF!</f>
        <v>#REF!</v>
      </c>
      <c r="F23" s="27">
        <f>'applicants list '!I18</f>
        <v>0</v>
      </c>
      <c r="G23" s="27" t="e">
        <f>'applicants list '!#REF!</f>
        <v>#REF!</v>
      </c>
      <c r="H23" s="29"/>
    </row>
    <row r="24" spans="1:8" x14ac:dyDescent="0.15">
      <c r="A24" s="11">
        <v>23</v>
      </c>
      <c r="B24" s="27" t="str">
        <f>CONCATENATE('applicants list '!B19, " ", 'applicants list '!C19, " ", 'applicants list '!D19)</f>
        <v xml:space="preserve">             
 Name (First/ Middle / Last)
Same as passport!!
   </v>
      </c>
      <c r="C24" s="27" t="e">
        <f>'applicants list '!#REF!</f>
        <v>#REF!</v>
      </c>
      <c r="D24" s="28" t="e">
        <f>'applicants list '!#REF!</f>
        <v>#REF!</v>
      </c>
      <c r="E24" s="28" t="e">
        <f>'applicants list '!#REF!</f>
        <v>#REF!</v>
      </c>
      <c r="F24" s="27" t="e">
        <f>'applicants list '!#REF!</f>
        <v>#REF!</v>
      </c>
      <c r="G24" s="27" t="e">
        <f>'applicants list '!#REF!</f>
        <v>#REF!</v>
      </c>
      <c r="H24" s="29"/>
    </row>
    <row r="25" spans="1:8" x14ac:dyDescent="0.15">
      <c r="A25" s="11">
        <v>24</v>
      </c>
      <c r="B25" s="27" t="e">
        <f>CONCATENATE('applicants list '!#REF!, " ", 'applicants list '!#REF!, " ", 'applicants list '!#REF!)</f>
        <v>#REF!</v>
      </c>
      <c r="C25" s="27" t="e">
        <f>'applicants list '!#REF!</f>
        <v>#REF!</v>
      </c>
      <c r="D25" s="28" t="e">
        <f>'applicants list '!#REF!</f>
        <v>#REF!</v>
      </c>
      <c r="E25" s="28" t="e">
        <f>'applicants list '!#REF!</f>
        <v>#REF!</v>
      </c>
      <c r="F25" s="27" t="e">
        <f>'applicants list '!#REF!</f>
        <v>#REF!</v>
      </c>
      <c r="G25" s="27" t="e">
        <f>'applicants list '!#REF!</f>
        <v>#REF!</v>
      </c>
      <c r="H25" s="29"/>
    </row>
    <row r="26" spans="1:8" x14ac:dyDescent="0.15">
      <c r="A26" s="11">
        <v>25</v>
      </c>
      <c r="B26" s="27" t="str">
        <f>CONCATENATE('applicants list '!B20, " ", 'applicants list '!C20, " ", 'applicants list '!D20)</f>
        <v xml:space="preserve">  </v>
      </c>
      <c r="C26" s="27" t="e">
        <f>'applicants list '!#REF!</f>
        <v>#REF!</v>
      </c>
      <c r="D26" s="28" t="e">
        <f>'applicants list '!#REF!</f>
        <v>#REF!</v>
      </c>
      <c r="E26" s="28" t="e">
        <f>'applicants list '!#REF!</f>
        <v>#REF!</v>
      </c>
      <c r="F26" s="27">
        <f>'applicants list '!H20</f>
        <v>0</v>
      </c>
      <c r="G26" s="27" t="e">
        <f>'applicants list '!#REF!</f>
        <v>#REF!</v>
      </c>
      <c r="H26" s="29"/>
    </row>
    <row r="27" spans="1:8" x14ac:dyDescent="0.15">
      <c r="A27" s="11">
        <v>26</v>
      </c>
      <c r="B27" s="27" t="str">
        <f>CONCATENATE('applicants list '!B21, " ", 'applicants list '!C21, " ", 'applicants list '!D21)</f>
        <v xml:space="preserve">  </v>
      </c>
      <c r="C27" s="27" t="e">
        <f>'applicants list '!#REF!</f>
        <v>#REF!</v>
      </c>
      <c r="D27" s="28" t="e">
        <f>'applicants list '!#REF!</f>
        <v>#REF!</v>
      </c>
      <c r="E27" s="28" t="e">
        <f>'applicants list '!#REF!</f>
        <v>#REF!</v>
      </c>
      <c r="F27" s="27">
        <f>'applicants list '!H21</f>
        <v>0</v>
      </c>
      <c r="G27" s="27" t="e">
        <f>'applicants list '!#REF!</f>
        <v>#REF!</v>
      </c>
      <c r="H27" s="29"/>
    </row>
    <row r="28" spans="1:8" x14ac:dyDescent="0.15">
      <c r="A28" s="11">
        <v>27</v>
      </c>
      <c r="B28" s="27" t="e">
        <f>CONCATENATE('applicants list '!#REF!, " ", 'applicants list '!#REF!, " ", 'applicants list '!#REF!)</f>
        <v>#REF!</v>
      </c>
      <c r="C28" s="27" t="e">
        <f>'applicants list '!#REF!</f>
        <v>#REF!</v>
      </c>
      <c r="D28" s="28" t="e">
        <f>'applicants list '!#REF!</f>
        <v>#REF!</v>
      </c>
      <c r="E28" s="28" t="e">
        <f>'applicants list '!#REF!</f>
        <v>#REF!</v>
      </c>
      <c r="F28" s="27" t="e">
        <f>'applicants list '!#REF!</f>
        <v>#REF!</v>
      </c>
      <c r="G28" s="27" t="e">
        <f>'applicants list '!#REF!</f>
        <v>#REF!</v>
      </c>
      <c r="H28" s="29"/>
    </row>
    <row r="29" spans="1:8" x14ac:dyDescent="0.15">
      <c r="A29" s="11">
        <v>28</v>
      </c>
      <c r="B29" s="27" t="e">
        <f>CONCATENATE('applicants list '!#REF!, " ", 'applicants list '!#REF!, " ", 'applicants list '!#REF!)</f>
        <v>#REF!</v>
      </c>
      <c r="C29" s="27" t="e">
        <f>'applicants list '!#REF!</f>
        <v>#REF!</v>
      </c>
      <c r="D29" s="28" t="e">
        <f>'applicants list '!#REF!</f>
        <v>#REF!</v>
      </c>
      <c r="E29" s="28" t="e">
        <f>'applicants list '!#REF!</f>
        <v>#REF!</v>
      </c>
      <c r="F29" s="27" t="e">
        <f>'applicants list '!#REF!</f>
        <v>#REF!</v>
      </c>
      <c r="G29" s="27" t="e">
        <f>'applicants list '!#REF!</f>
        <v>#REF!</v>
      </c>
      <c r="H29" s="29"/>
    </row>
    <row r="30" spans="1:8" x14ac:dyDescent="0.15">
      <c r="A30" s="11">
        <v>29</v>
      </c>
      <c r="B30" s="27" t="e">
        <f>CONCATENATE('applicants list '!#REF!, " ", 'applicants list '!#REF!, " ", 'applicants list '!#REF!)</f>
        <v>#REF!</v>
      </c>
      <c r="C30" s="27" t="e">
        <f>'applicants list '!#REF!</f>
        <v>#REF!</v>
      </c>
      <c r="D30" s="28" t="e">
        <f>'applicants list '!#REF!</f>
        <v>#REF!</v>
      </c>
      <c r="E30" s="28" t="e">
        <f>'applicants list '!#REF!</f>
        <v>#REF!</v>
      </c>
      <c r="F30" s="27" t="e">
        <f>'applicants list '!#REF!</f>
        <v>#REF!</v>
      </c>
      <c r="G30" s="27" t="e">
        <f>'applicants list '!#REF!</f>
        <v>#REF!</v>
      </c>
      <c r="H30" s="29"/>
    </row>
    <row r="31" spans="1:8" x14ac:dyDescent="0.15">
      <c r="A31" s="11">
        <v>30</v>
      </c>
      <c r="B31" s="27" t="str">
        <f>CONCATENATE('applicants list '!B22, " ", 'applicants list '!C22, " ", 'applicants list '!D22)</f>
        <v xml:space="preserve">  </v>
      </c>
      <c r="C31" s="27" t="e">
        <f>'applicants list '!#REF!</f>
        <v>#REF!</v>
      </c>
      <c r="D31" s="28" t="e">
        <f>'applicants list '!#REF!</f>
        <v>#REF!</v>
      </c>
      <c r="E31" s="28" t="e">
        <f>'applicants list '!#REF!</f>
        <v>#REF!</v>
      </c>
      <c r="F31" s="27">
        <f>'applicants list '!H22</f>
        <v>0</v>
      </c>
      <c r="G31" s="27" t="e">
        <f>'applicants list '!#REF!</f>
        <v>#REF!</v>
      </c>
      <c r="H31" s="29"/>
    </row>
    <row r="33" spans="8:8" x14ac:dyDescent="0.15">
      <c r="H33" s="29" t="s">
        <v>67</v>
      </c>
    </row>
  </sheetData>
  <phoneticPr fontId="2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7"/>
  <sheetViews>
    <sheetView workbookViewId="0">
      <selection activeCell="C4" sqref="C4:E4"/>
    </sheetView>
  </sheetViews>
  <sheetFormatPr defaultRowHeight="13.5" x14ac:dyDescent="0.15"/>
  <cols>
    <col min="2" max="2" width="12.25" customWidth="1"/>
    <col min="3" max="3" width="17" customWidth="1"/>
    <col min="4" max="4" width="13.75" bestFit="1" customWidth="1"/>
    <col min="5" max="5" width="18" customWidth="1"/>
    <col min="6" max="6" width="8.875" customWidth="1"/>
    <col min="7" max="7" width="12.625" customWidth="1"/>
    <col min="8" max="8" width="17.625" customWidth="1"/>
    <col min="9" max="9" width="7.375" customWidth="1"/>
    <col min="10" max="10" width="3.125" customWidth="1"/>
    <col min="11" max="11" width="11.5" customWidth="1"/>
    <col min="12" max="12" width="0" hidden="1" customWidth="1"/>
  </cols>
  <sheetData>
    <row r="1" spans="1:12" ht="33" x14ac:dyDescent="0.15">
      <c r="A1" s="10" t="s">
        <v>6</v>
      </c>
      <c r="B1" s="3"/>
      <c r="C1" s="3"/>
      <c r="D1" s="3"/>
      <c r="E1" s="3"/>
    </row>
    <row r="2" spans="1:12" ht="18.75" x14ac:dyDescent="0.15">
      <c r="A2" s="52" t="s">
        <v>62</v>
      </c>
      <c r="B2" s="53"/>
      <c r="C2" s="55" t="e">
        <f>'applicants list '!#REF!</f>
        <v>#REF!</v>
      </c>
      <c r="D2" s="56"/>
      <c r="E2" s="57"/>
    </row>
    <row r="3" spans="1:12" ht="18.75" x14ac:dyDescent="0.15">
      <c r="A3" s="52" t="s">
        <v>63</v>
      </c>
      <c r="B3" s="53"/>
      <c r="C3" s="37" t="e">
        <f>'applicants list '!#REF!</f>
        <v>#REF!</v>
      </c>
      <c r="D3" s="19" t="s">
        <v>7</v>
      </c>
      <c r="E3" s="38" t="e">
        <f>'applicants list '!#REF!</f>
        <v>#REF!</v>
      </c>
    </row>
    <row r="4" spans="1:12" ht="18.75" x14ac:dyDescent="0.15">
      <c r="A4" s="58" t="s">
        <v>57</v>
      </c>
      <c r="B4" s="58"/>
      <c r="C4" s="59" t="e">
        <f>'applicants list '!#REF!</f>
        <v>#REF!</v>
      </c>
      <c r="D4" s="60"/>
      <c r="E4" s="61"/>
    </row>
    <row r="5" spans="1:12" x14ac:dyDescent="0.15">
      <c r="A5" s="8"/>
      <c r="B5" s="8"/>
      <c r="C5" s="5"/>
      <c r="D5" s="7"/>
      <c r="E5" s="5"/>
      <c r="F5" s="5"/>
    </row>
    <row r="6" spans="1:12" ht="18.75" x14ac:dyDescent="0.15">
      <c r="A6" s="9"/>
      <c r="B6" s="54" t="s">
        <v>8</v>
      </c>
      <c r="C6" s="54"/>
      <c r="D6" s="54"/>
      <c r="E6" s="54"/>
      <c r="F6" s="54"/>
      <c r="G6" s="54"/>
      <c r="H6" s="54" t="s">
        <v>9</v>
      </c>
      <c r="I6" s="54"/>
      <c r="J6" s="54"/>
      <c r="K6" s="54"/>
      <c r="L6" s="54"/>
    </row>
    <row r="7" spans="1:12" ht="33" x14ac:dyDescent="0.15">
      <c r="A7" s="9"/>
      <c r="B7" s="2" t="s">
        <v>0</v>
      </c>
      <c r="C7" s="2" t="s">
        <v>59</v>
      </c>
      <c r="D7" s="2" t="s">
        <v>1</v>
      </c>
      <c r="E7" s="2" t="s">
        <v>2</v>
      </c>
      <c r="F7" s="4" t="s">
        <v>3</v>
      </c>
      <c r="G7" s="4" t="s">
        <v>56</v>
      </c>
      <c r="H7" s="2" t="s">
        <v>5</v>
      </c>
      <c r="I7" s="51" t="s">
        <v>10</v>
      </c>
      <c r="J7" s="51"/>
      <c r="K7" s="51"/>
      <c r="L7" s="2" t="s">
        <v>61</v>
      </c>
    </row>
    <row r="8" spans="1:12" ht="16.5" x14ac:dyDescent="0.15">
      <c r="A8" s="20">
        <v>1</v>
      </c>
      <c r="B8" s="30" t="e">
        <f>'applicants list '!#REF!</f>
        <v>#REF!</v>
      </c>
      <c r="C8" s="30" t="e">
        <f>'applicants list '!#REF!</f>
        <v>#REF!</v>
      </c>
      <c r="D8" s="30" t="e">
        <f>'applicants list '!#REF!</f>
        <v>#REF!</v>
      </c>
      <c r="E8" s="16" t="e">
        <f>'applicants list '!#REF!</f>
        <v>#REF!</v>
      </c>
      <c r="F8" s="16" t="e">
        <f>'applicants list '!#REF!</f>
        <v>#REF!</v>
      </c>
      <c r="G8" s="16" t="e">
        <f>'applicants list '!#REF!</f>
        <v>#REF!</v>
      </c>
      <c r="H8" s="17" t="e">
        <f>'applicants list '!#REF!</f>
        <v>#REF!</v>
      </c>
      <c r="I8" s="31" t="e">
        <f>'applicants list '!#REF!</f>
        <v>#REF!</v>
      </c>
      <c r="J8" s="32" t="s">
        <v>55</v>
      </c>
      <c r="K8" s="33" t="e">
        <f>'applicants list '!#REF!</f>
        <v>#REF!</v>
      </c>
      <c r="L8" s="39" t="e">
        <f>'applicants list '!#REF!</f>
        <v>#REF!</v>
      </c>
    </row>
    <row r="9" spans="1:12" ht="16.5" x14ac:dyDescent="0.15">
      <c r="A9" s="20">
        <v>2</v>
      </c>
      <c r="B9" s="30">
        <f>'applicants list '!B6</f>
        <v>0</v>
      </c>
      <c r="C9" s="30">
        <f>'applicants list '!D6</f>
        <v>0</v>
      </c>
      <c r="D9" s="30">
        <f>'applicants list '!C6</f>
        <v>0</v>
      </c>
      <c r="E9" s="16" t="str">
        <f>'applicants list '!E6</f>
        <v xml:space="preserve"> </v>
      </c>
      <c r="F9" s="16" t="str">
        <f>'applicants list '!K6</f>
        <v xml:space="preserve"> </v>
      </c>
      <c r="G9" s="16" t="e">
        <f>'applicants list '!#REF!</f>
        <v>#REF!</v>
      </c>
      <c r="H9" s="17" t="e">
        <f>'applicants list '!#REF!</f>
        <v>#REF!</v>
      </c>
      <c r="I9" s="31" t="str">
        <f>'applicants list '!F6</f>
        <v>-</v>
      </c>
      <c r="J9" s="32" t="s">
        <v>55</v>
      </c>
      <c r="K9" s="33" t="str">
        <f>'applicants list '!J6</f>
        <v xml:space="preserve"> </v>
      </c>
      <c r="L9" s="39" t="e">
        <f>'applicants list '!#REF!</f>
        <v>#REF!</v>
      </c>
    </row>
    <row r="10" spans="1:12" ht="16.5" x14ac:dyDescent="0.15">
      <c r="A10" s="20">
        <v>3</v>
      </c>
      <c r="B10" s="30">
        <f>'applicants list '!B7</f>
        <v>0</v>
      </c>
      <c r="C10" s="30">
        <f>'applicants list '!D7</f>
        <v>0</v>
      </c>
      <c r="D10" s="30">
        <f>'applicants list '!C7</f>
        <v>0</v>
      </c>
      <c r="E10" s="16">
        <f>'applicants list '!E7</f>
        <v>0</v>
      </c>
      <c r="F10" s="16" t="e">
        <f>'applicants list '!#REF!</f>
        <v>#REF!</v>
      </c>
      <c r="G10" s="16" t="str">
        <f>'applicants list '!F7</f>
        <v>-</v>
      </c>
      <c r="H10" s="17">
        <f>'applicants list '!H7</f>
        <v>0</v>
      </c>
      <c r="I10" s="31">
        <f>'applicants list '!I7</f>
        <v>0</v>
      </c>
      <c r="J10" s="32" t="s">
        <v>55</v>
      </c>
      <c r="K10" s="33">
        <f>'applicants list '!K7</f>
        <v>0</v>
      </c>
      <c r="L10" s="39" t="str">
        <f>'applicants list '!L6</f>
        <v xml:space="preserve"> </v>
      </c>
    </row>
    <row r="11" spans="1:12" ht="16.5" x14ac:dyDescent="0.15">
      <c r="A11" s="20">
        <v>4</v>
      </c>
      <c r="B11" s="30">
        <f>'applicants list '!B8</f>
        <v>0</v>
      </c>
      <c r="C11" s="30">
        <f>'applicants list '!D8</f>
        <v>0</v>
      </c>
      <c r="D11" s="30">
        <f>'applicants list '!C8</f>
        <v>0</v>
      </c>
      <c r="E11" s="16">
        <f>'applicants list '!E8</f>
        <v>0</v>
      </c>
      <c r="F11" s="16" t="str">
        <f>'applicants list '!G8</f>
        <v>-</v>
      </c>
      <c r="G11" s="16" t="str">
        <f>'applicants list '!F8</f>
        <v>-</v>
      </c>
      <c r="H11" s="17">
        <f>'applicants list '!H8</f>
        <v>0</v>
      </c>
      <c r="I11" s="31">
        <f>'applicants list '!I8</f>
        <v>0</v>
      </c>
      <c r="J11" s="32" t="s">
        <v>55</v>
      </c>
      <c r="K11" s="33">
        <f>'applicants list '!K8</f>
        <v>0</v>
      </c>
      <c r="L11" s="39" t="str">
        <f>'applicants list '!L7</f>
        <v xml:space="preserve"> </v>
      </c>
    </row>
    <row r="12" spans="1:12" ht="16.5" x14ac:dyDescent="0.15">
      <c r="A12" s="20">
        <v>5</v>
      </c>
      <c r="B12" s="30">
        <f>'applicants list '!B9</f>
        <v>0</v>
      </c>
      <c r="C12" s="30">
        <f>'applicants list '!D9</f>
        <v>0</v>
      </c>
      <c r="D12" s="30">
        <f>'applicants list '!C9</f>
        <v>0</v>
      </c>
      <c r="E12" s="16">
        <f>'applicants list '!E9</f>
        <v>0</v>
      </c>
      <c r="F12" s="16" t="str">
        <f>'applicants list '!G9</f>
        <v>-</v>
      </c>
      <c r="G12" s="16" t="str">
        <f>'applicants list '!F9</f>
        <v>-</v>
      </c>
      <c r="H12" s="17">
        <f>'applicants list '!H9</f>
        <v>0</v>
      </c>
      <c r="I12" s="31">
        <f>'applicants list '!I9</f>
        <v>0</v>
      </c>
      <c r="J12" s="32" t="s">
        <v>55</v>
      </c>
      <c r="K12" s="33">
        <f>'applicants list '!K9</f>
        <v>0</v>
      </c>
      <c r="L12" s="39" t="str">
        <f>'applicants list '!L8</f>
        <v xml:space="preserve"> </v>
      </c>
    </row>
    <row r="13" spans="1:12" ht="16.5" x14ac:dyDescent="0.15">
      <c r="A13" s="20">
        <v>6</v>
      </c>
      <c r="B13" s="30">
        <f>'applicants list '!B10</f>
        <v>0</v>
      </c>
      <c r="C13" s="30">
        <f>'applicants list '!D10</f>
        <v>0</v>
      </c>
      <c r="D13" s="30">
        <f>'applicants list '!C10</f>
        <v>0</v>
      </c>
      <c r="E13" s="16">
        <f>'applicants list '!E10</f>
        <v>0</v>
      </c>
      <c r="F13" s="16" t="str">
        <f>'applicants list '!G10</f>
        <v>-</v>
      </c>
      <c r="G13" s="16" t="str">
        <f>'applicants list '!F10</f>
        <v>-</v>
      </c>
      <c r="H13" s="17">
        <f>'applicants list '!H10</f>
        <v>0</v>
      </c>
      <c r="I13" s="31">
        <f>'applicants list '!I10</f>
        <v>0</v>
      </c>
      <c r="J13" s="32" t="s">
        <v>55</v>
      </c>
      <c r="K13" s="33">
        <f>'applicants list '!K10</f>
        <v>0</v>
      </c>
      <c r="L13" s="39" t="str">
        <f>'applicants list '!L9</f>
        <v xml:space="preserve"> </v>
      </c>
    </row>
    <row r="14" spans="1:12" ht="16.5" x14ac:dyDescent="0.15">
      <c r="A14" s="20">
        <v>7</v>
      </c>
      <c r="B14" s="30">
        <f>'applicants list '!B11</f>
        <v>0</v>
      </c>
      <c r="C14" s="30">
        <f>'applicants list '!D11</f>
        <v>0</v>
      </c>
      <c r="D14" s="30">
        <f>'applicants list '!C11</f>
        <v>0</v>
      </c>
      <c r="E14" s="16">
        <f>'applicants list '!E11</f>
        <v>0</v>
      </c>
      <c r="F14" s="16" t="str">
        <f>'applicants list '!G11</f>
        <v>-</v>
      </c>
      <c r="G14" s="16" t="str">
        <f>'applicants list '!F11</f>
        <v>-</v>
      </c>
      <c r="H14" s="17">
        <f>'applicants list '!H11</f>
        <v>0</v>
      </c>
      <c r="I14" s="31">
        <f>'applicants list '!I11</f>
        <v>0</v>
      </c>
      <c r="J14" s="32" t="s">
        <v>55</v>
      </c>
      <c r="K14" s="33">
        <f>'applicants list '!K11</f>
        <v>0</v>
      </c>
      <c r="L14" s="39" t="str">
        <f>'applicants list '!L10</f>
        <v xml:space="preserve"> </v>
      </c>
    </row>
    <row r="15" spans="1:12" ht="16.5" x14ac:dyDescent="0.15">
      <c r="A15" s="20">
        <v>8</v>
      </c>
      <c r="B15" s="30">
        <f>'applicants list '!B12</f>
        <v>0</v>
      </c>
      <c r="C15" s="30">
        <f>'applicants list '!D12</f>
        <v>0</v>
      </c>
      <c r="D15" s="30">
        <f>'applicants list '!C12</f>
        <v>0</v>
      </c>
      <c r="E15" s="16">
        <f>'applicants list '!E12</f>
        <v>0</v>
      </c>
      <c r="F15" s="16" t="str">
        <f>'applicants list '!G12</f>
        <v>-</v>
      </c>
      <c r="G15" s="16" t="str">
        <f>'applicants list '!F12</f>
        <v>-</v>
      </c>
      <c r="H15" s="17">
        <f>'applicants list '!H12</f>
        <v>0</v>
      </c>
      <c r="I15" s="31">
        <f>'applicants list '!I12</f>
        <v>0</v>
      </c>
      <c r="J15" s="32" t="s">
        <v>55</v>
      </c>
      <c r="K15" s="33">
        <f>'applicants list '!K12</f>
        <v>0</v>
      </c>
      <c r="L15" s="39" t="str">
        <f>'applicants list '!L11</f>
        <v xml:space="preserve"> </v>
      </c>
    </row>
    <row r="16" spans="1:12" ht="16.5" x14ac:dyDescent="0.15">
      <c r="A16" s="20">
        <v>9</v>
      </c>
      <c r="B16" s="30" t="e">
        <f>'applicants list '!#REF!</f>
        <v>#REF!</v>
      </c>
      <c r="C16" s="30" t="e">
        <f>'applicants list '!#REF!</f>
        <v>#REF!</v>
      </c>
      <c r="D16" s="30" t="e">
        <f>'applicants list '!#REF!</f>
        <v>#REF!</v>
      </c>
      <c r="E16" s="16" t="e">
        <f>'applicants list '!#REF!</f>
        <v>#REF!</v>
      </c>
      <c r="F16" s="16" t="e">
        <f>'applicants list '!#REF!</f>
        <v>#REF!</v>
      </c>
      <c r="G16" s="16" t="e">
        <f>'applicants list '!#REF!</f>
        <v>#REF!</v>
      </c>
      <c r="H16" s="17" t="e">
        <f>'applicants list '!#REF!</f>
        <v>#REF!</v>
      </c>
      <c r="I16" s="31" t="e">
        <f>'applicants list '!#REF!</f>
        <v>#REF!</v>
      </c>
      <c r="J16" s="32" t="s">
        <v>55</v>
      </c>
      <c r="K16" s="33" t="str">
        <f>'applicants list '!G6</f>
        <v>-</v>
      </c>
      <c r="L16" s="39" t="str">
        <f>'applicants list '!L12</f>
        <v xml:space="preserve"> </v>
      </c>
    </row>
    <row r="17" spans="1:12" ht="16.5" x14ac:dyDescent="0.15">
      <c r="A17" s="20">
        <v>10</v>
      </c>
      <c r="B17" s="30" t="e">
        <f>'applicants list '!#REF!</f>
        <v>#REF!</v>
      </c>
      <c r="C17" s="30" t="e">
        <f>'applicants list '!#REF!</f>
        <v>#REF!</v>
      </c>
      <c r="D17" s="30" t="e">
        <f>'applicants list '!#REF!</f>
        <v>#REF!</v>
      </c>
      <c r="E17" s="16" t="e">
        <f>'applicants list '!#REF!</f>
        <v>#REF!</v>
      </c>
      <c r="F17" s="16" t="e">
        <f>'applicants list '!#REF!</f>
        <v>#REF!</v>
      </c>
      <c r="G17" s="16" t="e">
        <f>'applicants list '!#REF!</f>
        <v>#REF!</v>
      </c>
      <c r="H17" s="17" t="e">
        <f>'applicants list '!#REF!</f>
        <v>#REF!</v>
      </c>
      <c r="I17" s="31" t="e">
        <f>'applicants list '!#REF!</f>
        <v>#REF!</v>
      </c>
      <c r="J17" s="32" t="s">
        <v>55</v>
      </c>
      <c r="K17" s="33" t="str">
        <f>'applicants list '!G7</f>
        <v>-</v>
      </c>
      <c r="L17" s="39" t="e">
        <f>'applicants list '!#REF!</f>
        <v>#REF!</v>
      </c>
    </row>
    <row r="18" spans="1:12" ht="16.5" x14ac:dyDescent="0.15">
      <c r="A18" s="20">
        <v>11</v>
      </c>
      <c r="B18" s="30" t="e">
        <f>'applicants list '!#REF!</f>
        <v>#REF!</v>
      </c>
      <c r="C18" s="30" t="e">
        <f>'applicants list '!#REF!</f>
        <v>#REF!</v>
      </c>
      <c r="D18" s="30" t="e">
        <f>'applicants list '!#REF!</f>
        <v>#REF!</v>
      </c>
      <c r="E18" s="16" t="e">
        <f>'applicants list '!#REF!</f>
        <v>#REF!</v>
      </c>
      <c r="F18" s="16" t="e">
        <f>'applicants list '!#REF!</f>
        <v>#REF!</v>
      </c>
      <c r="G18" s="16" t="e">
        <f>'applicants list '!#REF!</f>
        <v>#REF!</v>
      </c>
      <c r="H18" s="17" t="e">
        <f>'applicants list '!#REF!</f>
        <v>#REF!</v>
      </c>
      <c r="I18" s="31" t="e">
        <f>'applicants list '!#REF!</f>
        <v>#REF!</v>
      </c>
      <c r="J18" s="32" t="s">
        <v>55</v>
      </c>
      <c r="K18" s="33" t="e">
        <f>'applicants list '!#REF!</f>
        <v>#REF!</v>
      </c>
      <c r="L18" s="39" t="e">
        <f>'applicants list '!#REF!</f>
        <v>#REF!</v>
      </c>
    </row>
    <row r="19" spans="1:12" ht="16.5" x14ac:dyDescent="0.15">
      <c r="A19" s="20">
        <v>12</v>
      </c>
      <c r="B19" s="30" t="e">
        <f>'applicants list '!#REF!</f>
        <v>#REF!</v>
      </c>
      <c r="C19" s="30" t="e">
        <f>'applicants list '!#REF!</f>
        <v>#REF!</v>
      </c>
      <c r="D19" s="30" t="e">
        <f>'applicants list '!#REF!</f>
        <v>#REF!</v>
      </c>
      <c r="E19" s="16" t="e">
        <f>'applicants list '!#REF!</f>
        <v>#REF!</v>
      </c>
      <c r="F19" s="16" t="e">
        <f>'applicants list '!#REF!</f>
        <v>#REF!</v>
      </c>
      <c r="G19" s="16" t="e">
        <f>'applicants list '!#REF!</f>
        <v>#REF!</v>
      </c>
      <c r="H19" s="17" t="e">
        <f>'applicants list '!#REF!</f>
        <v>#REF!</v>
      </c>
      <c r="I19" s="31" t="e">
        <f>'applicants list '!#REF!</f>
        <v>#REF!</v>
      </c>
      <c r="J19" s="32" t="s">
        <v>55</v>
      </c>
      <c r="K19" s="33" t="e">
        <f>'applicants list '!#REF!</f>
        <v>#REF!</v>
      </c>
      <c r="L19" s="39" t="e">
        <f>'applicants list '!#REF!</f>
        <v>#REF!</v>
      </c>
    </row>
    <row r="20" spans="1:12" ht="16.5" x14ac:dyDescent="0.15">
      <c r="A20" s="20">
        <v>13</v>
      </c>
      <c r="B20" s="30" t="e">
        <f>'applicants list '!#REF!</f>
        <v>#REF!</v>
      </c>
      <c r="C20" s="30" t="e">
        <f>'applicants list '!#REF!</f>
        <v>#REF!</v>
      </c>
      <c r="D20" s="30" t="e">
        <f>'applicants list '!#REF!</f>
        <v>#REF!</v>
      </c>
      <c r="E20" s="16" t="e">
        <f>'applicants list '!#REF!</f>
        <v>#REF!</v>
      </c>
      <c r="F20" s="16" t="e">
        <f>'applicants list '!#REF!</f>
        <v>#REF!</v>
      </c>
      <c r="G20" s="16" t="e">
        <f>'applicants list '!#REF!</f>
        <v>#REF!</v>
      </c>
      <c r="H20" s="17" t="e">
        <f>'applicants list '!#REF!</f>
        <v>#REF!</v>
      </c>
      <c r="I20" s="31" t="e">
        <f>'applicants list '!#REF!</f>
        <v>#REF!</v>
      </c>
      <c r="J20" s="32" t="s">
        <v>55</v>
      </c>
      <c r="K20" s="33" t="e">
        <f>'applicants list '!#REF!</f>
        <v>#REF!</v>
      </c>
      <c r="L20" s="39" t="e">
        <f>'applicants list '!#REF!</f>
        <v>#REF!</v>
      </c>
    </row>
    <row r="21" spans="1:12" ht="16.5" x14ac:dyDescent="0.15">
      <c r="A21" s="20">
        <v>14</v>
      </c>
      <c r="B21" s="30" t="e">
        <f>'applicants list '!#REF!</f>
        <v>#REF!</v>
      </c>
      <c r="C21" s="30" t="e">
        <f>'applicants list '!#REF!</f>
        <v>#REF!</v>
      </c>
      <c r="D21" s="30" t="e">
        <f>'applicants list '!#REF!</f>
        <v>#REF!</v>
      </c>
      <c r="E21" s="16" t="e">
        <f>'applicants list '!#REF!</f>
        <v>#REF!</v>
      </c>
      <c r="F21" s="16" t="e">
        <f>'applicants list '!#REF!</f>
        <v>#REF!</v>
      </c>
      <c r="G21" s="16" t="e">
        <f>'applicants list '!#REF!</f>
        <v>#REF!</v>
      </c>
      <c r="H21" s="17" t="e">
        <f>'applicants list '!#REF!</f>
        <v>#REF!</v>
      </c>
      <c r="I21" s="31" t="e">
        <f>'applicants list '!#REF!</f>
        <v>#REF!</v>
      </c>
      <c r="J21" s="32" t="s">
        <v>55</v>
      </c>
      <c r="K21" s="33" t="e">
        <f>'applicants list '!#REF!</f>
        <v>#REF!</v>
      </c>
      <c r="L21" s="39" t="e">
        <f>'applicants list '!#REF!</f>
        <v>#REF!</v>
      </c>
    </row>
    <row r="22" spans="1:12" ht="16.5" x14ac:dyDescent="0.15">
      <c r="A22" s="20">
        <v>15</v>
      </c>
      <c r="B22" s="30" t="e">
        <f>'applicants list '!#REF!</f>
        <v>#REF!</v>
      </c>
      <c r="C22" s="30" t="e">
        <f>'applicants list '!#REF!</f>
        <v>#REF!</v>
      </c>
      <c r="D22" s="30" t="e">
        <f>'applicants list '!#REF!</f>
        <v>#REF!</v>
      </c>
      <c r="E22" s="16" t="e">
        <f>'applicants list '!#REF!</f>
        <v>#REF!</v>
      </c>
      <c r="F22" s="16" t="e">
        <f>'applicants list '!#REF!</f>
        <v>#REF!</v>
      </c>
      <c r="G22" s="16" t="e">
        <f>'applicants list '!#REF!</f>
        <v>#REF!</v>
      </c>
      <c r="H22" s="17" t="e">
        <f>'applicants list '!#REF!</f>
        <v>#REF!</v>
      </c>
      <c r="I22" s="31" t="e">
        <f>'applicants list '!#REF!</f>
        <v>#REF!</v>
      </c>
      <c r="J22" s="32" t="s">
        <v>55</v>
      </c>
      <c r="K22" s="33" t="e">
        <f>'applicants list '!#REF!</f>
        <v>#REF!</v>
      </c>
      <c r="L22" s="39" t="e">
        <f>'applicants list '!#REF!</f>
        <v>#REF!</v>
      </c>
    </row>
    <row r="23" spans="1:12" ht="16.5" x14ac:dyDescent="0.15">
      <c r="A23" s="20">
        <v>16</v>
      </c>
      <c r="B23" s="30" t="e">
        <f>'applicants list '!#REF!</f>
        <v>#REF!</v>
      </c>
      <c r="C23" s="30" t="e">
        <f>'applicants list '!#REF!</f>
        <v>#REF!</v>
      </c>
      <c r="D23" s="30" t="e">
        <f>'applicants list '!#REF!</f>
        <v>#REF!</v>
      </c>
      <c r="E23" s="16" t="e">
        <f>'applicants list '!#REF!</f>
        <v>#REF!</v>
      </c>
      <c r="F23" s="16" t="e">
        <f>'applicants list '!#REF!</f>
        <v>#REF!</v>
      </c>
      <c r="G23" s="16" t="e">
        <f>'applicants list '!#REF!</f>
        <v>#REF!</v>
      </c>
      <c r="H23" s="17" t="e">
        <f>'applicants list '!#REF!</f>
        <v>#REF!</v>
      </c>
      <c r="I23" s="31" t="e">
        <f>'applicants list '!#REF!</f>
        <v>#REF!</v>
      </c>
      <c r="J23" s="32" t="s">
        <v>55</v>
      </c>
      <c r="K23" s="33" t="e">
        <f>'applicants list '!#REF!</f>
        <v>#REF!</v>
      </c>
      <c r="L23" s="39" t="e">
        <f>'applicants list '!#REF!</f>
        <v>#REF!</v>
      </c>
    </row>
    <row r="24" spans="1:12" ht="16.5" x14ac:dyDescent="0.15">
      <c r="A24" s="20">
        <v>17</v>
      </c>
      <c r="B24" s="30" t="e">
        <f>'applicants list '!#REF!</f>
        <v>#REF!</v>
      </c>
      <c r="C24" s="30" t="e">
        <f>'applicants list '!#REF!</f>
        <v>#REF!</v>
      </c>
      <c r="D24" s="30" t="e">
        <f>'applicants list '!#REF!</f>
        <v>#REF!</v>
      </c>
      <c r="E24" s="16" t="e">
        <f>'applicants list '!#REF!</f>
        <v>#REF!</v>
      </c>
      <c r="F24" s="16" t="e">
        <f>'applicants list '!#REF!</f>
        <v>#REF!</v>
      </c>
      <c r="G24" s="16" t="e">
        <f>'applicants list '!#REF!</f>
        <v>#REF!</v>
      </c>
      <c r="H24" s="17" t="e">
        <f>'applicants list '!#REF!</f>
        <v>#REF!</v>
      </c>
      <c r="I24" s="31" t="e">
        <f>'applicants list '!#REF!</f>
        <v>#REF!</v>
      </c>
      <c r="J24" s="32" t="s">
        <v>55</v>
      </c>
      <c r="K24" s="33" t="e">
        <f>'applicants list '!#REF!</f>
        <v>#REF!</v>
      </c>
      <c r="L24" s="39" t="e">
        <f>'applicants list '!#REF!</f>
        <v>#REF!</v>
      </c>
    </row>
    <row r="25" spans="1:12" ht="16.5" x14ac:dyDescent="0.15">
      <c r="A25" s="20">
        <v>18</v>
      </c>
      <c r="B25" s="30" t="e">
        <f>'applicants list '!#REF!</f>
        <v>#REF!</v>
      </c>
      <c r="C25" s="30" t="e">
        <f>'applicants list '!#REF!</f>
        <v>#REF!</v>
      </c>
      <c r="D25" s="30" t="e">
        <f>'applicants list '!#REF!</f>
        <v>#REF!</v>
      </c>
      <c r="E25" s="16" t="e">
        <f>'applicants list '!#REF!</f>
        <v>#REF!</v>
      </c>
      <c r="F25" s="16" t="e">
        <f>'applicants list '!#REF!</f>
        <v>#REF!</v>
      </c>
      <c r="G25" s="16" t="e">
        <f>'applicants list '!#REF!</f>
        <v>#REF!</v>
      </c>
      <c r="H25" s="17" t="e">
        <f>'applicants list '!#REF!</f>
        <v>#REF!</v>
      </c>
      <c r="I25" s="31" t="e">
        <f>'applicants list '!#REF!</f>
        <v>#REF!</v>
      </c>
      <c r="J25" s="32" t="s">
        <v>55</v>
      </c>
      <c r="K25" s="33" t="e">
        <f>'applicants list '!#REF!</f>
        <v>#REF!</v>
      </c>
      <c r="L25" s="39" t="e">
        <f>'applicants list '!#REF!</f>
        <v>#REF!</v>
      </c>
    </row>
    <row r="26" spans="1:12" ht="16.5" x14ac:dyDescent="0.15">
      <c r="A26" s="20">
        <v>19</v>
      </c>
      <c r="B26" s="30" t="e">
        <f>'applicants list '!#REF!</f>
        <v>#REF!</v>
      </c>
      <c r="C26" s="30" t="e">
        <f>'applicants list '!#REF!</f>
        <v>#REF!</v>
      </c>
      <c r="D26" s="30" t="e">
        <f>'applicants list '!#REF!</f>
        <v>#REF!</v>
      </c>
      <c r="E26" s="16" t="e">
        <f>'applicants list '!#REF!</f>
        <v>#REF!</v>
      </c>
      <c r="F26" s="16" t="e">
        <f>'applicants list '!#REF!</f>
        <v>#REF!</v>
      </c>
      <c r="G26" s="16" t="e">
        <f>'applicants list '!#REF!</f>
        <v>#REF!</v>
      </c>
      <c r="H26" s="17" t="e">
        <f>'applicants list '!#REF!</f>
        <v>#REF!</v>
      </c>
      <c r="I26" s="31" t="e">
        <f>'applicants list '!#REF!</f>
        <v>#REF!</v>
      </c>
      <c r="J26" s="32" t="s">
        <v>55</v>
      </c>
      <c r="K26" s="33" t="e">
        <f>'applicants list '!#REF!</f>
        <v>#REF!</v>
      </c>
      <c r="L26" s="39" t="e">
        <f>'applicants list '!#REF!</f>
        <v>#REF!</v>
      </c>
    </row>
    <row r="27" spans="1:12" ht="16.5" x14ac:dyDescent="0.15">
      <c r="A27" s="20">
        <v>20</v>
      </c>
      <c r="B27" s="30" t="e">
        <f>'applicants list '!#REF!</f>
        <v>#REF!</v>
      </c>
      <c r="C27" s="30" t="e">
        <f>'applicants list '!#REF!</f>
        <v>#REF!</v>
      </c>
      <c r="D27" s="30" t="e">
        <f>'applicants list '!#REF!</f>
        <v>#REF!</v>
      </c>
      <c r="E27" s="16" t="e">
        <f>'applicants list '!#REF!</f>
        <v>#REF!</v>
      </c>
      <c r="F27" s="16" t="e">
        <f>'applicants list '!#REF!</f>
        <v>#REF!</v>
      </c>
      <c r="G27" s="16" t="e">
        <f>'applicants list '!#REF!</f>
        <v>#REF!</v>
      </c>
      <c r="H27" s="17" t="e">
        <f>'applicants list '!#REF!</f>
        <v>#REF!</v>
      </c>
      <c r="I27" s="31" t="e">
        <f>'applicants list '!#REF!</f>
        <v>#REF!</v>
      </c>
      <c r="J27" s="32" t="s">
        <v>55</v>
      </c>
      <c r="K27" s="33" t="e">
        <f>'applicants list '!#REF!</f>
        <v>#REF!</v>
      </c>
      <c r="L27" s="39" t="e">
        <f>'applicants list '!#REF!</f>
        <v>#REF!</v>
      </c>
    </row>
  </sheetData>
  <mergeCells count="8">
    <mergeCell ref="I7:K7"/>
    <mergeCell ref="A2:B2"/>
    <mergeCell ref="A3:B3"/>
    <mergeCell ref="B6:G6"/>
    <mergeCell ref="C2:E2"/>
    <mergeCell ref="H6:L6"/>
    <mergeCell ref="A4:B4"/>
    <mergeCell ref="C4:E4"/>
  </mergeCells>
  <phoneticPr fontId="2"/>
  <pageMargins left="0.7" right="0.7" top="0.75" bottom="0.75" header="0.3" footer="0.3"/>
  <pageSetup paperSize="9" scale="9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workbookViewId="0">
      <selection activeCell="K26" sqref="K26"/>
    </sheetView>
  </sheetViews>
  <sheetFormatPr defaultRowHeight="13.5" x14ac:dyDescent="0.15"/>
  <cols>
    <col min="1" max="1" width="4.5" customWidth="1"/>
    <col min="2" max="2" width="49.125" customWidth="1"/>
    <col min="3" max="14" width="9.875" customWidth="1"/>
  </cols>
  <sheetData>
    <row r="1" spans="1:14" ht="40.5" customHeight="1" x14ac:dyDescent="0.15">
      <c r="A1" s="15"/>
      <c r="B1" s="15" t="s">
        <v>75</v>
      </c>
      <c r="C1" s="15" t="s">
        <v>78</v>
      </c>
      <c r="D1" s="15" t="s">
        <v>79</v>
      </c>
      <c r="E1" s="15" t="s">
        <v>80</v>
      </c>
      <c r="F1" s="15" t="s">
        <v>74</v>
      </c>
      <c r="G1" s="15" t="s">
        <v>76</v>
      </c>
      <c r="H1" s="15" t="s">
        <v>68</v>
      </c>
      <c r="I1" s="15" t="s">
        <v>70</v>
      </c>
      <c r="J1" s="15" t="s">
        <v>81</v>
      </c>
      <c r="K1" s="15" t="s">
        <v>77</v>
      </c>
      <c r="L1" s="15" t="s">
        <v>82</v>
      </c>
      <c r="M1" s="15" t="s">
        <v>69</v>
      </c>
      <c r="N1" s="15" t="s">
        <v>71</v>
      </c>
    </row>
    <row r="2" spans="1:14" ht="16.5" x14ac:dyDescent="0.15">
      <c r="A2" s="11">
        <v>1</v>
      </c>
      <c r="B2" s="1" t="e">
        <f>CONCATENATE('applicants list '!#REF!," ", 'applicants list '!#REF!, " ",'applicants list '!#REF!)</f>
        <v>#REF!</v>
      </c>
      <c r="C2" s="1" t="e">
        <f>'applicants list '!#REF!</f>
        <v>#REF!</v>
      </c>
      <c r="D2" s="41" t="e">
        <f>'applicants list '!#REF!</f>
        <v>#REF!</v>
      </c>
      <c r="E2" s="1" t="s">
        <v>72</v>
      </c>
      <c r="F2" s="1" t="e">
        <f>'applicants list '!#REF!</f>
        <v>#REF!</v>
      </c>
      <c r="G2" s="1" t="e">
        <f>'applicants list '!#REF!</f>
        <v>#REF!</v>
      </c>
      <c r="H2" s="44"/>
      <c r="I2" s="1" t="s">
        <v>73</v>
      </c>
      <c r="J2" s="42"/>
      <c r="K2" s="42"/>
      <c r="L2" s="42"/>
      <c r="M2" s="43"/>
      <c r="N2" s="62">
        <f>SUM(M2:M16)</f>
        <v>0</v>
      </c>
    </row>
    <row r="3" spans="1:14" ht="16.5" x14ac:dyDescent="0.15">
      <c r="A3" s="11">
        <v>2</v>
      </c>
      <c r="B3" s="1" t="e">
        <f>CONCATENATE('applicants list '!#REF!," ", 'applicants list '!#REF!, " ",'applicants list '!#REF!)</f>
        <v>#REF!</v>
      </c>
      <c r="C3" s="1" t="e">
        <f>'applicants list '!#REF!</f>
        <v>#REF!</v>
      </c>
      <c r="D3" s="41" t="e">
        <f>'applicants list '!#REF!</f>
        <v>#REF!</v>
      </c>
      <c r="E3" s="1" t="s">
        <v>72</v>
      </c>
      <c r="F3" s="1" t="e">
        <f>'applicants list '!#REF!</f>
        <v>#REF!</v>
      </c>
      <c r="G3" s="1" t="e">
        <f>'applicants list '!#REF!</f>
        <v>#REF!</v>
      </c>
      <c r="H3" s="44"/>
      <c r="I3" s="1" t="s">
        <v>73</v>
      </c>
      <c r="J3" s="42"/>
      <c r="K3" s="42"/>
      <c r="L3" s="42"/>
      <c r="M3" s="43"/>
      <c r="N3" s="63"/>
    </row>
    <row r="4" spans="1:14" ht="16.5" x14ac:dyDescent="0.15">
      <c r="A4" s="11">
        <v>3</v>
      </c>
      <c r="B4" s="1" t="str">
        <f>CONCATENATE('applicants list '!B6," ", 'applicants list '!C6, " ",'applicants list '!D6)</f>
        <v xml:space="preserve">  </v>
      </c>
      <c r="C4" s="1" t="str">
        <f>'applicants list '!J6</f>
        <v xml:space="preserve"> </v>
      </c>
      <c r="D4" s="41" t="str">
        <f>'applicants list '!L6</f>
        <v xml:space="preserve"> </v>
      </c>
      <c r="E4" s="1" t="s">
        <v>72</v>
      </c>
      <c r="F4" s="1" t="e">
        <f>'applicants list '!#REF!</f>
        <v>#REF!</v>
      </c>
      <c r="G4" s="1" t="e">
        <f>'applicants list '!#REF!</f>
        <v>#REF!</v>
      </c>
      <c r="H4" s="44"/>
      <c r="I4" s="1" t="s">
        <v>73</v>
      </c>
      <c r="J4" s="42"/>
      <c r="K4" s="42"/>
      <c r="L4" s="42"/>
      <c r="M4" s="43"/>
      <c r="N4" s="63"/>
    </row>
    <row r="5" spans="1:14" ht="16.5" x14ac:dyDescent="0.15">
      <c r="A5" s="11">
        <v>4</v>
      </c>
      <c r="B5" s="1" t="str">
        <f>CONCATENATE('applicants list '!B7," ", 'applicants list '!C7, " ",'applicants list '!D7)</f>
        <v xml:space="preserve">  </v>
      </c>
      <c r="C5" s="1">
        <f>'applicants list '!K7</f>
        <v>0</v>
      </c>
      <c r="D5" s="41" t="str">
        <f>'applicants list '!L7</f>
        <v xml:space="preserve"> </v>
      </c>
      <c r="E5" s="1" t="s">
        <v>72</v>
      </c>
      <c r="F5" s="1" t="e">
        <f>'applicants list '!#REF!</f>
        <v>#REF!</v>
      </c>
      <c r="G5" s="1" t="e">
        <f>'applicants list '!#REF!</f>
        <v>#REF!</v>
      </c>
      <c r="H5" s="44"/>
      <c r="I5" s="1" t="s">
        <v>73</v>
      </c>
      <c r="J5" s="42"/>
      <c r="K5" s="42"/>
      <c r="L5" s="42"/>
      <c r="M5" s="43"/>
      <c r="N5" s="63"/>
    </row>
    <row r="6" spans="1:14" ht="16.5" x14ac:dyDescent="0.15">
      <c r="A6" s="11">
        <v>5</v>
      </c>
      <c r="B6" s="1" t="str">
        <f>CONCATENATE('applicants list '!B8," ", 'applicants list '!C8, " ",'applicants list '!D8)</f>
        <v xml:space="preserve">  </v>
      </c>
      <c r="C6" s="1">
        <f>'applicants list '!K8</f>
        <v>0</v>
      </c>
      <c r="D6" s="41" t="str">
        <f>'applicants list '!L8</f>
        <v xml:space="preserve"> </v>
      </c>
      <c r="E6" s="1" t="s">
        <v>72</v>
      </c>
      <c r="F6" s="1" t="e">
        <f>'applicants list '!#REF!</f>
        <v>#REF!</v>
      </c>
      <c r="G6" s="1" t="e">
        <f>'applicants list '!#REF!</f>
        <v>#REF!</v>
      </c>
      <c r="H6" s="44"/>
      <c r="I6" s="1" t="s">
        <v>73</v>
      </c>
      <c r="J6" s="42"/>
      <c r="K6" s="42"/>
      <c r="L6" s="42"/>
      <c r="M6" s="43"/>
      <c r="N6" s="63"/>
    </row>
    <row r="7" spans="1:14" ht="16.5" x14ac:dyDescent="0.15">
      <c r="A7" s="11">
        <v>6</v>
      </c>
      <c r="B7" s="1" t="str">
        <f>CONCATENATE('applicants list '!B9," ", 'applicants list '!C9, " ",'applicants list '!D9)</f>
        <v xml:space="preserve">  </v>
      </c>
      <c r="C7" s="1">
        <f>'applicants list '!K9</f>
        <v>0</v>
      </c>
      <c r="D7" s="41" t="str">
        <f>'applicants list '!L9</f>
        <v xml:space="preserve"> </v>
      </c>
      <c r="E7" s="1" t="s">
        <v>72</v>
      </c>
      <c r="F7" s="1" t="e">
        <f>'applicants list '!#REF!</f>
        <v>#REF!</v>
      </c>
      <c r="G7" s="1" t="e">
        <f>'applicants list '!#REF!</f>
        <v>#REF!</v>
      </c>
      <c r="H7" s="44"/>
      <c r="I7" s="1" t="s">
        <v>73</v>
      </c>
      <c r="J7" s="42"/>
      <c r="K7" s="42"/>
      <c r="L7" s="42"/>
      <c r="M7" s="43"/>
      <c r="N7" s="63"/>
    </row>
    <row r="8" spans="1:14" ht="16.5" x14ac:dyDescent="0.15">
      <c r="A8" s="11">
        <v>7</v>
      </c>
      <c r="B8" s="1" t="str">
        <f>CONCATENATE('applicants list '!B10," ", 'applicants list '!C10, " ",'applicants list '!D10)</f>
        <v xml:space="preserve">  </v>
      </c>
      <c r="C8" s="1">
        <f>'applicants list '!K10</f>
        <v>0</v>
      </c>
      <c r="D8" s="41" t="str">
        <f>'applicants list '!L10</f>
        <v xml:space="preserve"> </v>
      </c>
      <c r="E8" s="1" t="s">
        <v>72</v>
      </c>
      <c r="F8" s="1" t="e">
        <f>'applicants list '!#REF!</f>
        <v>#REF!</v>
      </c>
      <c r="G8" s="1" t="e">
        <f>'applicants list '!#REF!</f>
        <v>#REF!</v>
      </c>
      <c r="H8" s="44"/>
      <c r="I8" s="1" t="s">
        <v>73</v>
      </c>
      <c r="J8" s="42"/>
      <c r="K8" s="42"/>
      <c r="L8" s="42"/>
      <c r="M8" s="43"/>
      <c r="N8" s="63"/>
    </row>
    <row r="9" spans="1:14" ht="16.5" x14ac:dyDescent="0.15">
      <c r="A9" s="11">
        <v>8</v>
      </c>
      <c r="B9" s="1" t="str">
        <f>CONCATENATE('applicants list '!B11," ", 'applicants list '!C11, " ",'applicants list '!D11)</f>
        <v xml:space="preserve">  </v>
      </c>
      <c r="C9" s="1">
        <f>'applicants list '!K11</f>
        <v>0</v>
      </c>
      <c r="D9" s="41" t="str">
        <f>'applicants list '!L11</f>
        <v xml:space="preserve"> </v>
      </c>
      <c r="E9" s="1" t="s">
        <v>72</v>
      </c>
      <c r="F9" s="1" t="e">
        <f>'applicants list '!#REF!</f>
        <v>#REF!</v>
      </c>
      <c r="G9" s="1" t="e">
        <f>'applicants list '!#REF!</f>
        <v>#REF!</v>
      </c>
      <c r="H9" s="44"/>
      <c r="I9" s="1" t="s">
        <v>73</v>
      </c>
      <c r="J9" s="42"/>
      <c r="K9" s="42"/>
      <c r="L9" s="42"/>
      <c r="M9" s="43"/>
      <c r="N9" s="63"/>
    </row>
    <row r="10" spans="1:14" ht="16.5" x14ac:dyDescent="0.15">
      <c r="A10" s="11">
        <v>9</v>
      </c>
      <c r="B10" s="1" t="str">
        <f>CONCATENATE('applicants list '!B12," ", 'applicants list '!C12, " ",'applicants list '!D12)</f>
        <v xml:space="preserve">  </v>
      </c>
      <c r="C10" s="1">
        <f>'applicants list '!K12</f>
        <v>0</v>
      </c>
      <c r="D10" s="41" t="str">
        <f>'applicants list '!L12</f>
        <v xml:space="preserve"> </v>
      </c>
      <c r="E10" s="1" t="s">
        <v>72</v>
      </c>
      <c r="F10" s="1" t="e">
        <f>'applicants list '!#REF!</f>
        <v>#REF!</v>
      </c>
      <c r="G10" s="1" t="e">
        <f>'applicants list '!#REF!</f>
        <v>#REF!</v>
      </c>
      <c r="H10" s="44"/>
      <c r="I10" s="1" t="s">
        <v>73</v>
      </c>
      <c r="J10" s="42"/>
      <c r="K10" s="42"/>
      <c r="L10" s="42"/>
      <c r="M10" s="43"/>
      <c r="N10" s="63"/>
    </row>
    <row r="11" spans="1:14" ht="16.5" x14ac:dyDescent="0.15">
      <c r="A11" s="11">
        <v>10</v>
      </c>
      <c r="B11" s="1" t="e">
        <f>CONCATENATE('applicants list '!#REF!," ", 'applicants list '!#REF!, " ",'applicants list '!#REF!)</f>
        <v>#REF!</v>
      </c>
      <c r="C11" s="1" t="str">
        <f>'applicants list '!G6</f>
        <v>-</v>
      </c>
      <c r="D11" s="41" t="e">
        <f>'applicants list '!#REF!</f>
        <v>#REF!</v>
      </c>
      <c r="E11" s="1" t="s">
        <v>72</v>
      </c>
      <c r="F11" s="1" t="e">
        <f>'applicants list '!#REF!</f>
        <v>#REF!</v>
      </c>
      <c r="G11" s="1" t="e">
        <f>'applicants list '!#REF!</f>
        <v>#REF!</v>
      </c>
      <c r="H11" s="44"/>
      <c r="I11" s="1" t="s">
        <v>73</v>
      </c>
      <c r="J11" s="42"/>
      <c r="K11" s="42"/>
      <c r="L11" s="42"/>
      <c r="M11" s="43"/>
      <c r="N11" s="63"/>
    </row>
    <row r="12" spans="1:14" ht="16.5" x14ac:dyDescent="0.15">
      <c r="A12" s="11">
        <v>11</v>
      </c>
      <c r="B12" s="1" t="e">
        <f>CONCATENATE('applicants list '!#REF!," ", 'applicants list '!#REF!, " ",'applicants list '!#REF!)</f>
        <v>#REF!</v>
      </c>
      <c r="C12" s="1" t="str">
        <f>'applicants list '!G7</f>
        <v>-</v>
      </c>
      <c r="D12" s="41" t="e">
        <f>'applicants list '!#REF!</f>
        <v>#REF!</v>
      </c>
      <c r="E12" s="1" t="s">
        <v>72</v>
      </c>
      <c r="F12" s="1" t="e">
        <f>'applicants list '!#REF!</f>
        <v>#REF!</v>
      </c>
      <c r="G12" s="1" t="e">
        <f>'applicants list '!#REF!</f>
        <v>#REF!</v>
      </c>
      <c r="H12" s="44"/>
      <c r="I12" s="1" t="s">
        <v>73</v>
      </c>
      <c r="J12" s="42"/>
      <c r="K12" s="42"/>
      <c r="L12" s="42"/>
      <c r="M12" s="43"/>
      <c r="N12" s="63"/>
    </row>
    <row r="13" spans="1:14" ht="16.5" x14ac:dyDescent="0.15">
      <c r="A13" s="11">
        <v>12</v>
      </c>
      <c r="B13" s="1" t="e">
        <f>CONCATENATE('applicants list '!#REF!," ", 'applicants list '!#REF!, " ",'applicants list '!#REF!)</f>
        <v>#REF!</v>
      </c>
      <c r="C13" s="1" t="e">
        <f>'applicants list '!#REF!</f>
        <v>#REF!</v>
      </c>
      <c r="D13" s="41" t="e">
        <f>'applicants list '!#REF!</f>
        <v>#REF!</v>
      </c>
      <c r="E13" s="1" t="s">
        <v>72</v>
      </c>
      <c r="F13" s="1" t="e">
        <f>'applicants list '!#REF!</f>
        <v>#REF!</v>
      </c>
      <c r="G13" s="1" t="e">
        <f>'applicants list '!#REF!</f>
        <v>#REF!</v>
      </c>
      <c r="H13" s="44"/>
      <c r="I13" s="1" t="s">
        <v>73</v>
      </c>
      <c r="J13" s="42"/>
      <c r="K13" s="42"/>
      <c r="L13" s="42"/>
      <c r="M13" s="43"/>
      <c r="N13" s="63"/>
    </row>
    <row r="14" spans="1:14" ht="16.5" x14ac:dyDescent="0.15">
      <c r="A14" s="11">
        <v>13</v>
      </c>
      <c r="B14" s="1" t="e">
        <f>CONCATENATE('applicants list '!#REF!," ", 'applicants list '!#REF!, " ",'applicants list '!#REF!)</f>
        <v>#REF!</v>
      </c>
      <c r="C14" s="1" t="e">
        <f>'applicants list '!#REF!</f>
        <v>#REF!</v>
      </c>
      <c r="D14" s="41" t="e">
        <f>'applicants list '!#REF!</f>
        <v>#REF!</v>
      </c>
      <c r="E14" s="1" t="s">
        <v>72</v>
      </c>
      <c r="F14" s="1" t="e">
        <f>'applicants list '!#REF!</f>
        <v>#REF!</v>
      </c>
      <c r="G14" s="1" t="e">
        <f>'applicants list '!#REF!</f>
        <v>#REF!</v>
      </c>
      <c r="H14" s="44"/>
      <c r="I14" s="1" t="s">
        <v>73</v>
      </c>
      <c r="J14" s="42"/>
      <c r="K14" s="42"/>
      <c r="L14" s="42"/>
      <c r="M14" s="43"/>
      <c r="N14" s="63"/>
    </row>
    <row r="15" spans="1:14" ht="16.5" x14ac:dyDescent="0.15">
      <c r="A15" s="11">
        <v>14</v>
      </c>
      <c r="B15" s="1" t="e">
        <f>CONCATENATE('applicants list '!#REF!," ", 'applicants list '!#REF!, " ",'applicants list '!#REF!)</f>
        <v>#REF!</v>
      </c>
      <c r="C15" s="1" t="e">
        <f>'applicants list '!#REF!</f>
        <v>#REF!</v>
      </c>
      <c r="D15" s="41" t="e">
        <f>'applicants list '!#REF!</f>
        <v>#REF!</v>
      </c>
      <c r="E15" s="1" t="s">
        <v>72</v>
      </c>
      <c r="F15" s="1" t="e">
        <f>'applicants list '!#REF!</f>
        <v>#REF!</v>
      </c>
      <c r="G15" s="1" t="e">
        <f>'applicants list '!#REF!</f>
        <v>#REF!</v>
      </c>
      <c r="H15" s="44"/>
      <c r="I15" s="1" t="s">
        <v>73</v>
      </c>
      <c r="J15" s="42"/>
      <c r="K15" s="42"/>
      <c r="L15" s="42"/>
      <c r="M15" s="43"/>
      <c r="N15" s="63"/>
    </row>
    <row r="16" spans="1:14" ht="16.5" x14ac:dyDescent="0.15">
      <c r="A16" s="11">
        <v>15</v>
      </c>
      <c r="B16" s="1" t="e">
        <f>CONCATENATE('applicants list '!#REF!," ", 'applicants list '!#REF!, " ",'applicants list '!#REF!)</f>
        <v>#REF!</v>
      </c>
      <c r="C16" s="1" t="e">
        <f>'applicants list '!#REF!</f>
        <v>#REF!</v>
      </c>
      <c r="D16" s="41" t="e">
        <f>'applicants list '!#REF!</f>
        <v>#REF!</v>
      </c>
      <c r="E16" s="1" t="s">
        <v>72</v>
      </c>
      <c r="F16" s="1" t="e">
        <f>'applicants list '!#REF!</f>
        <v>#REF!</v>
      </c>
      <c r="G16" s="1" t="e">
        <f>'applicants list '!#REF!</f>
        <v>#REF!</v>
      </c>
      <c r="H16" s="44"/>
      <c r="I16" s="1" t="s">
        <v>73</v>
      </c>
      <c r="J16" s="42"/>
      <c r="K16" s="42"/>
      <c r="L16" s="42"/>
      <c r="M16" s="43"/>
      <c r="N16" s="64"/>
    </row>
  </sheetData>
  <mergeCells count="1">
    <mergeCell ref="N2:N16"/>
  </mergeCells>
  <phoneticPr fontId="2"/>
  <conditionalFormatting sqref="C1 E1:N1">
    <cfRule type="containsText" dxfId="1" priority="3" operator="containsText" text="0">
      <formula>NOT(ISERROR(SEARCH("0",C1)))</formula>
    </cfRule>
  </conditionalFormatting>
  <conditionalFormatting sqref="B1 D1">
    <cfRule type="duplicateValues" dxfId="0" priority="14"/>
  </conditionalFormatting>
  <dataValidations count="1">
    <dataValidation type="list" allowBlank="1" showInputMessage="1" showErrorMessage="1" sqref="H2:H16">
      <formula1>"工一, 大院, シス, 大院シ, 大院専, デザ, 大院デ"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applicants list </vt:lpstr>
      <vt:lpstr>Registration</vt:lpstr>
      <vt:lpstr>LoA</vt:lpstr>
      <vt:lpstr>Certificate</vt:lpstr>
      <vt:lpstr>Share</vt:lpstr>
      <vt:lpstr>Scholarship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須藤真友子</dc:creator>
  <cp:lastModifiedBy>Kiyoshi Takei</cp:lastModifiedBy>
  <cp:lastPrinted>2017-05-12T00:42:25Z</cp:lastPrinted>
  <dcterms:created xsi:type="dcterms:W3CDTF">2017-01-17T06:47:21Z</dcterms:created>
  <dcterms:modified xsi:type="dcterms:W3CDTF">2018-06-04T06:26:57Z</dcterms:modified>
</cp:coreProperties>
</file>